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start\Desktop\Dropbox\◆デスクトップ◆\★起業資料\★はるの山の村★\●宿泊事業\申請書類\"/>
    </mc:Choice>
  </mc:AlternateContent>
  <xr:revisionPtr revIDLastSave="0" documentId="13_ncr:1_{FC294E9B-9908-43BC-9C92-A74919536719}" xr6:coauthVersionLast="47" xr6:coauthVersionMax="47" xr10:uidLastSave="{00000000-0000-0000-0000-000000000000}"/>
  <bookViews>
    <workbookView xWindow="-108" yWindow="-108" windowWidth="23256" windowHeight="12456" xr2:uid="{676924D9-7F1D-4CC0-875B-7ABABFC9B5DC}"/>
  </bookViews>
  <sheets>
    <sheet name="基本ﾃﾞｰﾀ" sheetId="1" r:id="rId1"/>
    <sheet name="利用申込書" sheetId="3" r:id="rId2"/>
    <sheet name="食事注文表" sheetId="15" r:id="rId3"/>
    <sheet name="ｱﾚﾙｷﾞｰ対応表" sheetId="7" r:id="rId4"/>
  </sheets>
  <definedNames>
    <definedName name="_xlnm.Print_Area" localSheetId="3">ｱﾚﾙｷﾞｰ対応表!$A$1:$K$51</definedName>
    <definedName name="_xlnm.Print_Area" localSheetId="0">基本ﾃﾞｰﾀ!$A$1:$N$72</definedName>
    <definedName name="_xlnm.Print_Area" localSheetId="2">食事注文表!$A$1:$F$50</definedName>
    <definedName name="_xlnm.Print_Area" localSheetId="1">利用申込書!$A$1:$U$37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6" i="1" l="1"/>
  <c r="A36" i="1" s="1"/>
  <c r="A31" i="1"/>
  <c r="C16" i="1"/>
  <c r="A17" i="1"/>
  <c r="C8" i="1" s="1"/>
  <c r="A20" i="1"/>
  <c r="A21" i="1"/>
  <c r="A22" i="1"/>
  <c r="A23" i="1"/>
  <c r="A24" i="1"/>
  <c r="A25" i="1"/>
  <c r="A26" i="1"/>
  <c r="A27" i="1"/>
  <c r="A28" i="1"/>
  <c r="A32" i="1"/>
  <c r="A33" i="1"/>
  <c r="A34" i="1"/>
  <c r="A35" i="1"/>
  <c r="G35" i="1"/>
  <c r="A37" i="1"/>
  <c r="A38" i="1"/>
  <c r="A39" i="1"/>
  <c r="A42" i="1"/>
  <c r="A43" i="1"/>
  <c r="A44" i="1"/>
  <c r="A48" i="1"/>
  <c r="A49" i="1"/>
  <c r="A50" i="1"/>
  <c r="A55" i="1"/>
  <c r="A56" i="1"/>
  <c r="A57" i="1"/>
  <c r="A58" i="1"/>
  <c r="A59" i="1"/>
  <c r="A60" i="1"/>
  <c r="D64" i="1"/>
  <c r="E64" i="1" s="1"/>
  <c r="D65" i="1"/>
  <c r="E65" i="1" s="1"/>
  <c r="D66" i="1"/>
  <c r="E66" i="1" s="1"/>
  <c r="D67" i="1"/>
  <c r="E67" i="1" s="1"/>
  <c r="D68" i="1"/>
  <c r="A71" i="1"/>
  <c r="C13" i="1" s="1"/>
  <c r="C9" i="7"/>
  <c r="R26" i="3"/>
  <c r="T26" i="3"/>
  <c r="R27" i="3"/>
  <c r="T27" i="3"/>
  <c r="R28" i="3"/>
  <c r="T28" i="3"/>
  <c r="R29" i="3"/>
  <c r="T29" i="3"/>
  <c r="R30" i="3"/>
  <c r="T30" i="3"/>
  <c r="R31" i="3"/>
  <c r="T31" i="3"/>
  <c r="R32" i="3"/>
  <c r="T32" i="3"/>
  <c r="R33" i="3"/>
  <c r="T33" i="3"/>
  <c r="R34" i="3"/>
  <c r="T34" i="3"/>
  <c r="R35" i="3"/>
  <c r="T35" i="3"/>
  <c r="K36" i="3"/>
  <c r="L36" i="3"/>
  <c r="M36" i="3"/>
  <c r="N36" i="3"/>
  <c r="O36" i="3"/>
  <c r="P36" i="3"/>
  <c r="Q36" i="3"/>
  <c r="S36" i="3"/>
  <c r="C8" i="7"/>
  <c r="C12" i="1" l="1"/>
  <c r="C9" i="1"/>
  <c r="C11" i="1"/>
  <c r="C10" i="1"/>
  <c r="R36" i="3"/>
  <c r="T36" i="3"/>
  <c r="J18" i="3"/>
  <c r="J16" i="3"/>
  <c r="B19" i="15"/>
  <c r="B16" i="15"/>
  <c r="B13" i="15"/>
  <c r="B10" i="15"/>
  <c r="B7" i="15"/>
  <c r="C2" i="15"/>
  <c r="M10" i="3" l="1"/>
  <c r="M8" i="3"/>
  <c r="M7" i="3"/>
  <c r="M6" i="3"/>
  <c r="M9" i="3"/>
  <c r="J20" i="3"/>
  <c r="J19" i="3"/>
  <c r="J21" i="3"/>
  <c r="J22" i="3"/>
  <c r="B26" i="3" l="1"/>
  <c r="E9" i="7"/>
  <c r="M11" i="3"/>
  <c r="M5" i="3"/>
  <c r="B34" i="3" l="1"/>
  <c r="B30" i="3"/>
  <c r="B28" i="3"/>
  <c r="B32" i="3"/>
  <c r="J15" i="3"/>
  <c r="J14" i="3"/>
  <c r="Q2" i="3"/>
</calcChain>
</file>

<file path=xl/sharedStrings.xml><?xml version="1.0" encoding="utf-8"?>
<sst xmlns="http://schemas.openxmlformats.org/spreadsheetml/2006/main" count="245" uniqueCount="200">
  <si>
    <t>活動内容</t>
    <rPh sb="0" eb="4">
      <t>カツドウナイヨウ</t>
    </rPh>
    <phoneticPr fontId="1"/>
  </si>
  <si>
    <t>FAX番号</t>
    <rPh sb="3" eb="5">
      <t>バンゴウ</t>
    </rPh>
    <phoneticPr fontId="1"/>
  </si>
  <si>
    <t>利用目的</t>
    <rPh sb="0" eb="4">
      <t>リヨウモクテキ</t>
    </rPh>
    <phoneticPr fontId="1"/>
  </si>
  <si>
    <t>利用施設</t>
    <rPh sb="0" eb="4">
      <t>リヨウシセツ</t>
    </rPh>
    <phoneticPr fontId="1"/>
  </si>
  <si>
    <t>利用日程</t>
    <rPh sb="0" eb="4">
      <t>リヨウニッテイ</t>
    </rPh>
    <phoneticPr fontId="1"/>
  </si>
  <si>
    <t>利用日数</t>
    <rPh sb="0" eb="4">
      <t>リヨウニッスウ</t>
    </rPh>
    <phoneticPr fontId="1"/>
  </si>
  <si>
    <t>チェックイン</t>
    <phoneticPr fontId="1"/>
  </si>
  <si>
    <t>チェックアウト</t>
    <phoneticPr fontId="1"/>
  </si>
  <si>
    <t>書類提出期限</t>
    <rPh sb="0" eb="2">
      <t>ショルイ</t>
    </rPh>
    <rPh sb="2" eb="4">
      <t>テイシュツ</t>
    </rPh>
    <rPh sb="4" eb="6">
      <t>キゲン</t>
    </rPh>
    <phoneticPr fontId="1"/>
  </si>
  <si>
    <t>1日目</t>
    <rPh sb="1" eb="3">
      <t>ニチメ</t>
    </rPh>
    <phoneticPr fontId="1"/>
  </si>
  <si>
    <t>2日目</t>
    <rPh sb="1" eb="3">
      <t>ニチメ</t>
    </rPh>
    <phoneticPr fontId="1"/>
  </si>
  <si>
    <t>3日目</t>
    <rPh sb="1" eb="3">
      <t>ニチメ</t>
    </rPh>
    <phoneticPr fontId="1"/>
  </si>
  <si>
    <t>4日目</t>
    <rPh sb="1" eb="3">
      <t>ニチメ</t>
    </rPh>
    <phoneticPr fontId="1"/>
  </si>
  <si>
    <t>5日目</t>
    <rPh sb="1" eb="3">
      <t>ニチメ</t>
    </rPh>
    <phoneticPr fontId="1"/>
  </si>
  <si>
    <t>団体名</t>
    <rPh sb="0" eb="2">
      <t>ダンタイ</t>
    </rPh>
    <rPh sb="2" eb="3">
      <t>メイ</t>
    </rPh>
    <phoneticPr fontId="3"/>
  </si>
  <si>
    <t>提出日</t>
    <rPh sb="0" eb="3">
      <t>テイシュツビ</t>
    </rPh>
    <phoneticPr fontId="1"/>
  </si>
  <si>
    <t>小学生</t>
    <rPh sb="0" eb="3">
      <t>ショウガクセイ</t>
    </rPh>
    <phoneticPr fontId="1"/>
  </si>
  <si>
    <t>中学生</t>
    <rPh sb="0" eb="3">
      <t>チュウガクセイ</t>
    </rPh>
    <phoneticPr fontId="1"/>
  </si>
  <si>
    <t>高校生</t>
    <rPh sb="0" eb="3">
      <t>コウコウセイ</t>
    </rPh>
    <phoneticPr fontId="1"/>
  </si>
  <si>
    <t>大学生</t>
    <rPh sb="0" eb="3">
      <t>ダイガクセイ</t>
    </rPh>
    <phoneticPr fontId="1"/>
  </si>
  <si>
    <t>成人</t>
    <rPh sb="0" eb="2">
      <t>セイジン</t>
    </rPh>
    <phoneticPr fontId="1"/>
  </si>
  <si>
    <t>乳幼児</t>
    <rPh sb="0" eb="3">
      <t>ニュウヨウジ</t>
    </rPh>
    <phoneticPr fontId="1"/>
  </si>
  <si>
    <t>指導者</t>
    <rPh sb="0" eb="3">
      <t>シドウシャ</t>
    </rPh>
    <phoneticPr fontId="1"/>
  </si>
  <si>
    <t>日帰り</t>
    <rPh sb="0" eb="2">
      <t>ヒガエ</t>
    </rPh>
    <phoneticPr fontId="1"/>
  </si>
  <si>
    <t>男</t>
    <rPh sb="0" eb="1">
      <t>オトコ</t>
    </rPh>
    <phoneticPr fontId="1"/>
  </si>
  <si>
    <t>女</t>
    <rPh sb="0" eb="1">
      <t>オンナ</t>
    </rPh>
    <phoneticPr fontId="1"/>
  </si>
  <si>
    <t>代表者</t>
    <rPh sb="0" eb="3">
      <t>ダイヒョウシャ</t>
    </rPh>
    <phoneticPr fontId="3"/>
  </si>
  <si>
    <t>担当者</t>
    <rPh sb="0" eb="3">
      <t>タントウシャ</t>
    </rPh>
    <phoneticPr fontId="3"/>
  </si>
  <si>
    <t>担当者連絡先</t>
    <rPh sb="0" eb="3">
      <t>タントウシャ</t>
    </rPh>
    <rPh sb="3" eb="6">
      <t>レンラクサキ</t>
    </rPh>
    <phoneticPr fontId="3"/>
  </si>
  <si>
    <t>メールアドレス</t>
    <phoneticPr fontId="3"/>
  </si>
  <si>
    <t>担当者電話番号</t>
    <rPh sb="0" eb="3">
      <t>タントウシャ</t>
    </rPh>
    <rPh sb="3" eb="7">
      <t>デンワバンゴウ</t>
    </rPh>
    <phoneticPr fontId="1"/>
  </si>
  <si>
    <t>乗用車</t>
    <rPh sb="0" eb="3">
      <t>ジョウヨウシャ</t>
    </rPh>
    <phoneticPr fontId="1"/>
  </si>
  <si>
    <t>バス</t>
    <phoneticPr fontId="1"/>
  </si>
  <si>
    <t>台</t>
    <rPh sb="0" eb="1">
      <t>ダイ</t>
    </rPh>
    <phoneticPr fontId="1"/>
  </si>
  <si>
    <t>特記事項</t>
    <rPh sb="0" eb="4">
      <t>トッキジコウ</t>
    </rPh>
    <phoneticPr fontId="1"/>
  </si>
  <si>
    <t>マウンテンバイク</t>
    <phoneticPr fontId="1"/>
  </si>
  <si>
    <t>利用備品</t>
    <rPh sb="0" eb="4">
      <t>リヨウビヒン</t>
    </rPh>
    <phoneticPr fontId="1"/>
  </si>
  <si>
    <t>かまど</t>
    <phoneticPr fontId="1"/>
  </si>
  <si>
    <t>BBQコンロ</t>
    <phoneticPr fontId="1"/>
  </si>
  <si>
    <t>入浴設備</t>
    <rPh sb="0" eb="4">
      <t>ニュウヨクセツビ</t>
    </rPh>
    <phoneticPr fontId="1"/>
  </si>
  <si>
    <t>住所</t>
    <rPh sb="0" eb="2">
      <t>ジュウショ</t>
    </rPh>
    <phoneticPr fontId="3"/>
  </si>
  <si>
    <t>その他の飲食物</t>
    <phoneticPr fontId="3"/>
  </si>
  <si>
    <t>品名・価格</t>
    <rPh sb="0" eb="1">
      <t>シナ</t>
    </rPh>
    <rPh sb="1" eb="2">
      <t>メイ</t>
    </rPh>
    <rPh sb="3" eb="4">
      <t>アタイ</t>
    </rPh>
    <rPh sb="4" eb="5">
      <t>カク</t>
    </rPh>
    <phoneticPr fontId="3"/>
  </si>
  <si>
    <t>商品名</t>
    <rPh sb="0" eb="3">
      <t>ショウヒンメイ</t>
    </rPh>
    <phoneticPr fontId="3"/>
  </si>
  <si>
    <t>番号・個数</t>
    <rPh sb="0" eb="2">
      <t>バンゴウ</t>
    </rPh>
    <rPh sb="3" eb="4">
      <t>コ</t>
    </rPh>
    <rPh sb="4" eb="5">
      <t>カズ</t>
    </rPh>
    <phoneticPr fontId="3"/>
  </si>
  <si>
    <t>受渡日時</t>
    <rPh sb="0" eb="2">
      <t>ウケワタシ</t>
    </rPh>
    <rPh sb="2" eb="4">
      <t>ニチジ</t>
    </rPh>
    <phoneticPr fontId="3"/>
  </si>
  <si>
    <t>食物アレルギー該当者</t>
    <phoneticPr fontId="3"/>
  </si>
  <si>
    <t>有り</t>
    <phoneticPr fontId="3"/>
  </si>
  <si>
    <t>無し</t>
    <phoneticPr fontId="3"/>
  </si>
  <si>
    <t>対応</t>
    <phoneticPr fontId="3"/>
  </si>
  <si>
    <t>卵</t>
    <phoneticPr fontId="3"/>
  </si>
  <si>
    <t>カツ丼⇒ソースカツ丼　　厚焼き玉子⇒ウインナー</t>
    <phoneticPr fontId="3"/>
  </si>
  <si>
    <t>えび・カニ</t>
    <phoneticPr fontId="3"/>
  </si>
  <si>
    <t>エビフライ⇒ハンバーグ　　</t>
    <phoneticPr fontId="3"/>
  </si>
  <si>
    <t>代表ﾒｰﾙｱﾄﾞﾚｽ</t>
    <rPh sb="0" eb="2">
      <t>ダイヒョウ</t>
    </rPh>
    <phoneticPr fontId="1"/>
  </si>
  <si>
    <t>担当者ﾒｰﾙｱﾄﾞﾚｽ</t>
    <rPh sb="0" eb="3">
      <t>タントウシャ</t>
    </rPh>
    <phoneticPr fontId="1"/>
  </si>
  <si>
    <t>ドリンク注文</t>
    <phoneticPr fontId="3"/>
  </si>
  <si>
    <t>日程</t>
    <rPh sb="0" eb="2">
      <t>ニッテイ</t>
    </rPh>
    <phoneticPr fontId="3"/>
  </si>
  <si>
    <t>食事注文</t>
    <rPh sb="0" eb="4">
      <t>ショクジチュウモン</t>
    </rPh>
    <phoneticPr fontId="1"/>
  </si>
  <si>
    <t>7～4日前</t>
    <rPh sb="3" eb="5">
      <t>ニチマエ</t>
    </rPh>
    <phoneticPr fontId="1"/>
  </si>
  <si>
    <t>3～2日前</t>
    <rPh sb="3" eb="5">
      <t>ニチマエ</t>
    </rPh>
    <phoneticPr fontId="1"/>
  </si>
  <si>
    <t>前日</t>
    <rPh sb="0" eb="2">
      <t>ゼンジツ</t>
    </rPh>
    <phoneticPr fontId="1"/>
  </si>
  <si>
    <t>代表者役職･名前</t>
    <rPh sb="0" eb="3">
      <t>ダイヒョウシャ</t>
    </rPh>
    <rPh sb="3" eb="5">
      <t>ヤクショク</t>
    </rPh>
    <rPh sb="6" eb="8">
      <t>ナマエ</t>
    </rPh>
    <phoneticPr fontId="1"/>
  </si>
  <si>
    <t>担当者役職･名前</t>
    <rPh sb="0" eb="3">
      <t>タントウシャ</t>
    </rPh>
    <rPh sb="3" eb="5">
      <t>ヤクショク</t>
    </rPh>
    <rPh sb="6" eb="8">
      <t>ナマエ</t>
    </rPh>
    <phoneticPr fontId="1"/>
  </si>
  <si>
    <t>駐車場</t>
  </si>
  <si>
    <t>駐車場</t>
    <rPh sb="0" eb="2">
      <t>チュウシャ</t>
    </rPh>
    <rPh sb="2" eb="3">
      <t>ジョウ</t>
    </rPh>
    <phoneticPr fontId="1"/>
  </si>
  <si>
    <t>※その他利用において特筆すべきことがありましたらご記入ください</t>
    <rPh sb="3" eb="4">
      <t>タ</t>
    </rPh>
    <rPh sb="4" eb="6">
      <t>リヨウ</t>
    </rPh>
    <rPh sb="10" eb="12">
      <t>トクヒツ</t>
    </rPh>
    <rPh sb="25" eb="27">
      <t>キニュウ</t>
    </rPh>
    <phoneticPr fontId="1"/>
  </si>
  <si>
    <t>※大音量の音出しがある場合は貸切利用とするため貸切料金を別途頂戴します。なお、屋外での音出しは7～22時までとし、それ以外の時間は体育館内のみとします</t>
    <rPh sb="1" eb="4">
      <t>ダイオンリョウ</t>
    </rPh>
    <rPh sb="5" eb="7">
      <t>オトダ</t>
    </rPh>
    <rPh sb="11" eb="13">
      <t>バアイ</t>
    </rPh>
    <rPh sb="14" eb="16">
      <t>カシキリ</t>
    </rPh>
    <rPh sb="16" eb="18">
      <t>リヨウ</t>
    </rPh>
    <rPh sb="23" eb="25">
      <t>カシキリ</t>
    </rPh>
    <rPh sb="25" eb="27">
      <t>リョウキン</t>
    </rPh>
    <rPh sb="28" eb="30">
      <t>ベット</t>
    </rPh>
    <rPh sb="30" eb="32">
      <t>チョウダイ</t>
    </rPh>
    <rPh sb="39" eb="41">
      <t>オクガイ</t>
    </rPh>
    <rPh sb="43" eb="45">
      <t>オトダ</t>
    </rPh>
    <rPh sb="51" eb="52">
      <t>トキ</t>
    </rPh>
    <rPh sb="59" eb="61">
      <t>イガイ</t>
    </rPh>
    <rPh sb="62" eb="64">
      <t>ジカン</t>
    </rPh>
    <rPh sb="65" eb="69">
      <t>タイイクカンナイ</t>
    </rPh>
    <phoneticPr fontId="1"/>
  </si>
  <si>
    <t>体育館</t>
    <rPh sb="0" eb="3">
      <t>タイイクカン</t>
    </rPh>
    <phoneticPr fontId="1"/>
  </si>
  <si>
    <t>野外炊飯場</t>
    <rPh sb="0" eb="5">
      <t>ヤガイスイハンジョウ</t>
    </rPh>
    <phoneticPr fontId="1"/>
  </si>
  <si>
    <t>　①苺ジャムパン
　②クリームパン
　③チョコパン
　④あんパン
　⑤メロンパン
　⑥その他（応相談）</t>
    <rPh sb="2" eb="3">
      <t>イチゴ</t>
    </rPh>
    <rPh sb="45" eb="46">
      <t>タ</t>
    </rPh>
    <rPh sb="47" eb="50">
      <t>オウソウダン</t>
    </rPh>
    <phoneticPr fontId="3"/>
  </si>
  <si>
    <t>　①緑茶
　②麦茶
　③スポーツドリンク
　④ミネラルウォーター
　⑤その他（応相談）</t>
    <rPh sb="7" eb="9">
      <t>ムギチャ</t>
    </rPh>
    <rPh sb="37" eb="38">
      <t>タ</t>
    </rPh>
    <rPh sb="39" eb="42">
      <t>オウソウダン</t>
    </rPh>
    <phoneticPr fontId="3"/>
  </si>
  <si>
    <t>代表電話番号</t>
    <rPh sb="0" eb="2">
      <t>ダイヒョウ</t>
    </rPh>
    <rPh sb="2" eb="6">
      <t>デンワバンゴウ</t>
    </rPh>
    <phoneticPr fontId="3"/>
  </si>
  <si>
    <t>団体名</t>
    <rPh sb="0" eb="1">
      <t>ダン</t>
    </rPh>
    <rPh sb="1" eb="2">
      <t>カラダ</t>
    </rPh>
    <rPh sb="2" eb="3">
      <t>メイ</t>
    </rPh>
    <phoneticPr fontId="3"/>
  </si>
  <si>
    <t>利用施設</t>
  </si>
  <si>
    <t>宿泊者の内訳</t>
    <rPh sb="0" eb="3">
      <t>シュクハクシャ</t>
    </rPh>
    <rPh sb="4" eb="6">
      <t>ウチワケ</t>
    </rPh>
    <phoneticPr fontId="3"/>
  </si>
  <si>
    <t>※指導者とは団体において、全体を管理･指導する立場にある者を指します</t>
    <rPh sb="1" eb="4">
      <t>シドウシャ</t>
    </rPh>
    <rPh sb="6" eb="8">
      <t>ダンタイ</t>
    </rPh>
    <rPh sb="13" eb="15">
      <t>ゼンタイ</t>
    </rPh>
    <rPh sb="16" eb="18">
      <t>カンリ</t>
    </rPh>
    <rPh sb="19" eb="21">
      <t>シドウ</t>
    </rPh>
    <rPh sb="23" eb="25">
      <t>タチバ</t>
    </rPh>
    <rPh sb="28" eb="29">
      <t>モノ</t>
    </rPh>
    <rPh sb="30" eb="31">
      <t>サ</t>
    </rPh>
    <phoneticPr fontId="1"/>
  </si>
  <si>
    <t>宿泊者数</t>
    <rPh sb="0" eb="3">
      <t>シュクハクシャ</t>
    </rPh>
    <rPh sb="3" eb="4">
      <t>スウ</t>
    </rPh>
    <phoneticPr fontId="1"/>
  </si>
  <si>
    <t>全体数</t>
    <rPh sb="0" eb="2">
      <t>ゼンタイ</t>
    </rPh>
    <rPh sb="2" eb="3">
      <t>スウ</t>
    </rPh>
    <phoneticPr fontId="1"/>
  </si>
  <si>
    <t>～８日前</t>
    <rPh sb="2" eb="3">
      <t>ニチ</t>
    </rPh>
    <phoneticPr fontId="1"/>
  </si>
  <si>
    <t>※日付は「2022/10/1」のように数字と"/"だけで入力してください</t>
    <rPh sb="1" eb="3">
      <t>ヒヅケ</t>
    </rPh>
    <rPh sb="19" eb="21">
      <t>スウジ</t>
    </rPh>
    <rPh sb="28" eb="30">
      <t>ニュウリョク</t>
    </rPh>
    <phoneticPr fontId="1"/>
  </si>
  <si>
    <t>キャンセル料</t>
    <rPh sb="5" eb="6">
      <t>リョウ</t>
    </rPh>
    <phoneticPr fontId="1"/>
  </si>
  <si>
    <t>キャンセル期日</t>
    <rPh sb="5" eb="7">
      <t>キジツ</t>
    </rPh>
    <phoneticPr fontId="1"/>
  </si>
  <si>
    <t>キャンセル規定</t>
    <rPh sb="5" eb="7">
      <t>キテイ</t>
    </rPh>
    <phoneticPr fontId="1"/>
  </si>
  <si>
    <t>無料</t>
    <rPh sb="0" eb="2">
      <t>ムリョウ</t>
    </rPh>
    <phoneticPr fontId="1"/>
  </si>
  <si>
    <t>当日</t>
    <rPh sb="0" eb="2">
      <t>トウジツ</t>
    </rPh>
    <phoneticPr fontId="1"/>
  </si>
  <si>
    <t>無連絡</t>
    <rPh sb="0" eb="3">
      <t>ムレンラク</t>
    </rPh>
    <phoneticPr fontId="1"/>
  </si>
  <si>
    <t>～午前11時</t>
    <rPh sb="1" eb="3">
      <t>ゴゼン</t>
    </rPh>
    <rPh sb="5" eb="6">
      <t>ジ</t>
    </rPh>
    <phoneticPr fontId="1"/>
  </si>
  <si>
    <t>上記</t>
    <rPh sb="0" eb="2">
      <t>ジョウキ</t>
    </rPh>
    <phoneticPr fontId="1"/>
  </si>
  <si>
    <t>以降</t>
    <rPh sb="0" eb="2">
      <t>イコウ</t>
    </rPh>
    <phoneticPr fontId="1"/>
  </si>
  <si>
    <t>はるの山の村　記載欄</t>
    <rPh sb="3" eb="4">
      <t>ヤマ</t>
    </rPh>
    <rPh sb="5" eb="6">
      <t>ムラ</t>
    </rPh>
    <phoneticPr fontId="3"/>
  </si>
  <si>
    <t>利用者様　記載欄</t>
    <phoneticPr fontId="3"/>
  </si>
  <si>
    <t>変更・除去</t>
  </si>
  <si>
    <t>利用日</t>
    <rPh sb="0" eb="3">
      <t>リヨウビ</t>
    </rPh>
    <phoneticPr fontId="1"/>
  </si>
  <si>
    <t>～</t>
    <phoneticPr fontId="1"/>
  </si>
  <si>
    <t>最終日</t>
    <rPh sb="0" eb="3">
      <t>サイシュウビ</t>
    </rPh>
    <phoneticPr fontId="1"/>
  </si>
  <si>
    <t>団体情報</t>
    <rPh sb="0" eb="2">
      <t>ダンタイ</t>
    </rPh>
    <rPh sb="2" eb="4">
      <t>ジョウホウ</t>
    </rPh>
    <phoneticPr fontId="1"/>
  </si>
  <si>
    <t>③入力チェック欄にて未入力がないかご確認ください</t>
    <rPh sb="1" eb="3">
      <t>ニュウリョク</t>
    </rPh>
    <rPh sb="7" eb="8">
      <t>ラン</t>
    </rPh>
    <rPh sb="10" eb="13">
      <t>ミニュウリョク</t>
    </rPh>
    <rPh sb="18" eb="20">
      <t>カクニン</t>
    </rPh>
    <phoneticPr fontId="1"/>
  </si>
  <si>
    <t>提出日</t>
    <rPh sb="0" eb="2">
      <t>テイシュツ</t>
    </rPh>
    <rPh sb="2" eb="3">
      <t>ビ</t>
    </rPh>
    <phoneticPr fontId="1"/>
  </si>
  <si>
    <t>森サイト</t>
    <rPh sb="0" eb="1">
      <t>モリ</t>
    </rPh>
    <phoneticPr fontId="1"/>
  </si>
  <si>
    <t>柳サイト</t>
    <rPh sb="0" eb="1">
      <t>ヤナギ</t>
    </rPh>
    <phoneticPr fontId="1"/>
  </si>
  <si>
    <t>藤サイト</t>
    <rPh sb="0" eb="1">
      <t>フジ</t>
    </rPh>
    <phoneticPr fontId="1"/>
  </si>
  <si>
    <t>チェックアウト後
の滞在</t>
    <rPh sb="7" eb="8">
      <t>アト</t>
    </rPh>
    <rPh sb="10" eb="12">
      <t>タイザイ</t>
    </rPh>
    <phoneticPr fontId="1"/>
  </si>
  <si>
    <t>レク棟</t>
    <rPh sb="2" eb="3">
      <t>トウ</t>
    </rPh>
    <phoneticPr fontId="1"/>
  </si>
  <si>
    <t>大浴場</t>
    <rPh sb="0" eb="3">
      <t>ダイヨクジョウ</t>
    </rPh>
    <phoneticPr fontId="1"/>
  </si>
  <si>
    <t>ｺｲﾝｼｬﾜｰ</t>
    <phoneticPr fontId="1"/>
  </si>
  <si>
    <t>その他（　　　　　　　　　　　　　　　　　　　　　　　　）</t>
    <phoneticPr fontId="1"/>
  </si>
  <si>
    <t>利用内容</t>
    <rPh sb="0" eb="2">
      <t>リヨウ</t>
    </rPh>
    <rPh sb="2" eb="4">
      <t>ナイヨウ</t>
    </rPh>
    <phoneticPr fontId="1"/>
  </si>
  <si>
    <t>上記規定を確認しました</t>
    <rPh sb="0" eb="2">
      <t>ジョウキ</t>
    </rPh>
    <rPh sb="2" eb="4">
      <t>キテイ</t>
    </rPh>
    <rPh sb="5" eb="7">
      <t>カクニン</t>
    </rPh>
    <phoneticPr fontId="1"/>
  </si>
  <si>
    <t>団体名･グループ名</t>
    <rPh sb="0" eb="3">
      <t>ダンタイメイ</t>
    </rPh>
    <rPh sb="8" eb="9">
      <t>メイ</t>
    </rPh>
    <phoneticPr fontId="1"/>
  </si>
  <si>
    <t>団体住所</t>
    <rPh sb="0" eb="2">
      <t>ダンタイ</t>
    </rPh>
    <rPh sb="2" eb="4">
      <t>ジュウショ</t>
    </rPh>
    <phoneticPr fontId="1"/>
  </si>
  <si>
    <t>代表者電話番号</t>
    <rPh sb="0" eb="2">
      <t>ダイヒョウ</t>
    </rPh>
    <rPh sb="2" eb="3">
      <t>シャ</t>
    </rPh>
    <rPh sb="3" eb="7">
      <t>デンワバンゴウ</t>
    </rPh>
    <phoneticPr fontId="1"/>
  </si>
  <si>
    <t>※基本的にこちらからのご連絡は担当者電話番号･メールアドレスに行います</t>
    <rPh sb="1" eb="4">
      <t>キホンテキ</t>
    </rPh>
    <rPh sb="12" eb="14">
      <t>レンラク</t>
    </rPh>
    <rPh sb="15" eb="18">
      <t>タントウシャ</t>
    </rPh>
    <rPh sb="18" eb="20">
      <t>デンワ</t>
    </rPh>
    <rPh sb="20" eb="22">
      <t>バンゴウ</t>
    </rPh>
    <rPh sb="31" eb="32">
      <t>オコナ</t>
    </rPh>
    <phoneticPr fontId="1"/>
  </si>
  <si>
    <t>※役職は副代表･経理等（役職がない場合は"なし"）とご入力ください</t>
    <rPh sb="1" eb="3">
      <t>ヤクショク</t>
    </rPh>
    <rPh sb="4" eb="7">
      <t>フクダイヒョウ</t>
    </rPh>
    <rPh sb="8" eb="10">
      <t>ケイリ</t>
    </rPh>
    <rPh sb="10" eb="11">
      <t>ナド</t>
    </rPh>
    <rPh sb="12" eb="14">
      <t>ヤクショク</t>
    </rPh>
    <rPh sb="17" eb="19">
      <t>バアイ</t>
    </rPh>
    <rPh sb="27" eb="29">
      <t>ニュウリョク</t>
    </rPh>
    <phoneticPr fontId="1"/>
  </si>
  <si>
    <t>※代表者または事務所の電話番号をご入力ください</t>
    <rPh sb="1" eb="4">
      <t>ダイヒョウシャ</t>
    </rPh>
    <rPh sb="7" eb="10">
      <t>ジムショ</t>
    </rPh>
    <rPh sb="11" eb="13">
      <t>デンワ</t>
    </rPh>
    <rPh sb="13" eb="15">
      <t>バンゴウ</t>
    </rPh>
    <phoneticPr fontId="1"/>
  </si>
  <si>
    <t>※事務所等の団体住所が無い場合には代表者の方の住所をご入力ください</t>
    <rPh sb="1" eb="4">
      <t>ジムショ</t>
    </rPh>
    <rPh sb="4" eb="5">
      <t>トウ</t>
    </rPh>
    <rPh sb="6" eb="8">
      <t>ダンタイ</t>
    </rPh>
    <rPh sb="8" eb="10">
      <t>ジュウショ</t>
    </rPh>
    <rPh sb="11" eb="12">
      <t>ナ</t>
    </rPh>
    <rPh sb="13" eb="15">
      <t>バアイ</t>
    </rPh>
    <rPh sb="17" eb="20">
      <t>ダイヒョウシャ</t>
    </rPh>
    <rPh sb="21" eb="22">
      <t>カタ</t>
    </rPh>
    <rPh sb="23" eb="25">
      <t>ジュウショ</t>
    </rPh>
    <phoneticPr fontId="1"/>
  </si>
  <si>
    <t>①「基本データ」タブの青塗り部分を入力する</t>
    <rPh sb="2" eb="4">
      <t>キホン</t>
    </rPh>
    <rPh sb="11" eb="12">
      <t>アオ</t>
    </rPh>
    <rPh sb="12" eb="13">
      <t>ヌ</t>
    </rPh>
    <rPh sb="14" eb="16">
      <t>ブブン</t>
    </rPh>
    <rPh sb="17" eb="19">
      <t>ニュウリョク</t>
    </rPh>
    <phoneticPr fontId="1"/>
  </si>
  <si>
    <t>②基本データが他のタブに反映されるので、残りのタブの緑塗り部分を入力する</t>
    <rPh sb="1" eb="3">
      <t>キホン</t>
    </rPh>
    <rPh sb="7" eb="8">
      <t>ホカ</t>
    </rPh>
    <rPh sb="12" eb="14">
      <t>ハンエイ</t>
    </rPh>
    <rPh sb="20" eb="21">
      <t>ノコ</t>
    </rPh>
    <rPh sb="26" eb="27">
      <t>ミドリ</t>
    </rPh>
    <rPh sb="27" eb="28">
      <t>ヌ</t>
    </rPh>
    <rPh sb="29" eb="31">
      <t>ブブン</t>
    </rPh>
    <rPh sb="32" eb="34">
      <t>ニュウリョク</t>
    </rPh>
    <phoneticPr fontId="1"/>
  </si>
  <si>
    <t>　※青塗り･緑塗り部分以外は自動入力のため入力しないでください</t>
    <rPh sb="2" eb="4">
      <t>アオヌ</t>
    </rPh>
    <rPh sb="6" eb="7">
      <t>ミドリ</t>
    </rPh>
    <rPh sb="7" eb="8">
      <t>ヌ</t>
    </rPh>
    <rPh sb="9" eb="11">
      <t>ブブン</t>
    </rPh>
    <rPh sb="11" eb="13">
      <t>イガイ</t>
    </rPh>
    <rPh sb="14" eb="18">
      <t>ジドウニュウリョク</t>
    </rPh>
    <rPh sb="21" eb="23">
      <t>ニュウリョク</t>
    </rPh>
    <phoneticPr fontId="1"/>
  </si>
  <si>
    <t>※法人格がある場合には法人格までご入力ください</t>
    <rPh sb="1" eb="4">
      <t>ホウジンカク</t>
    </rPh>
    <rPh sb="7" eb="9">
      <t>バアイ</t>
    </rPh>
    <rPh sb="11" eb="14">
      <t>ホウジンカク</t>
    </rPh>
    <rPh sb="17" eb="19">
      <t>ニュウリョク</t>
    </rPh>
    <phoneticPr fontId="1"/>
  </si>
  <si>
    <t>宛名</t>
    <rPh sb="0" eb="2">
      <t>アテナ</t>
    </rPh>
    <phoneticPr fontId="1"/>
  </si>
  <si>
    <t>但し書き</t>
    <rPh sb="0" eb="1">
      <t>タダ</t>
    </rPh>
    <rPh sb="2" eb="3">
      <t>ガ</t>
    </rPh>
    <phoneticPr fontId="1"/>
  </si>
  <si>
    <t>領収書分割</t>
    <rPh sb="0" eb="3">
      <t>リョウシュウショ</t>
    </rPh>
    <rPh sb="3" eb="5">
      <t>ブンカツ</t>
    </rPh>
    <phoneticPr fontId="1"/>
  </si>
  <si>
    <t>＜キャンセル細則＞</t>
    <rPh sb="6" eb="8">
      <t>サイソク</t>
    </rPh>
    <phoneticPr fontId="1"/>
  </si>
  <si>
    <t>・台風などの天災によるキャンセルや別日へ変更する場合は、上記キャンセル料を半額にいたします</t>
    <rPh sb="1" eb="3">
      <t>タイフウ</t>
    </rPh>
    <rPh sb="6" eb="8">
      <t>テンサイ</t>
    </rPh>
    <rPh sb="17" eb="19">
      <t>ベツビ</t>
    </rPh>
    <rPh sb="20" eb="22">
      <t>ヘンコウ</t>
    </rPh>
    <rPh sb="24" eb="26">
      <t>バアイ</t>
    </rPh>
    <rPh sb="28" eb="30">
      <t>ジョウキ</t>
    </rPh>
    <rPh sb="35" eb="36">
      <t>リョウ</t>
    </rPh>
    <rPh sb="37" eb="39">
      <t>ハンガク</t>
    </rPh>
    <phoneticPr fontId="1"/>
  </si>
  <si>
    <t>会計情報</t>
    <rPh sb="0" eb="2">
      <t>カイケイ</t>
    </rPh>
    <rPh sb="2" eb="4">
      <t>ジョウホウ</t>
    </rPh>
    <phoneticPr fontId="1"/>
  </si>
  <si>
    <t>支払方法</t>
    <rPh sb="0" eb="2">
      <t>シハライ</t>
    </rPh>
    <rPh sb="2" eb="4">
      <t>ホウホウ</t>
    </rPh>
    <phoneticPr fontId="1"/>
  </si>
  <si>
    <t>支払予定日</t>
    <rPh sb="0" eb="2">
      <t>シハライ</t>
    </rPh>
    <rPh sb="2" eb="5">
      <t>ヨテイビ</t>
    </rPh>
    <phoneticPr fontId="1"/>
  </si>
  <si>
    <t>※領収書の日付は支払日とします</t>
    <rPh sb="1" eb="4">
      <t>リョウシュウショ</t>
    </rPh>
    <rPh sb="5" eb="7">
      <t>ヒヅケ</t>
    </rPh>
    <rPh sb="8" eb="11">
      <t>シハライビ</t>
    </rPh>
    <phoneticPr fontId="1"/>
  </si>
  <si>
    <t>※「宿泊代と食事代」「教師分と児童分」など、領収書を分割する必要がある場合のみご入力ください</t>
    <rPh sb="2" eb="5">
      <t>シュクハクダイ</t>
    </rPh>
    <rPh sb="6" eb="9">
      <t>ショクジダイ</t>
    </rPh>
    <rPh sb="11" eb="13">
      <t>キョウシ</t>
    </rPh>
    <rPh sb="13" eb="14">
      <t>ブン</t>
    </rPh>
    <rPh sb="15" eb="17">
      <t>ジドウ</t>
    </rPh>
    <rPh sb="17" eb="18">
      <t>ブン</t>
    </rPh>
    <rPh sb="22" eb="25">
      <t>リョウシュウショ</t>
    </rPh>
    <rPh sb="26" eb="28">
      <t>ブンカツ</t>
    </rPh>
    <rPh sb="30" eb="32">
      <t>ヒツヨウ</t>
    </rPh>
    <rPh sb="35" eb="37">
      <t>バアイ</t>
    </rPh>
    <rPh sb="40" eb="42">
      <t>ニュウリョク</t>
    </rPh>
    <phoneticPr fontId="1"/>
  </si>
  <si>
    <t>利用目的</t>
  </si>
  <si>
    <t>活動内容</t>
  </si>
  <si>
    <t>入浴設備</t>
  </si>
  <si>
    <t>利用備品</t>
  </si>
  <si>
    <t>※利用しない場合は"0"と入力してください</t>
    <rPh sb="1" eb="3">
      <t>リヨウ</t>
    </rPh>
    <rPh sb="6" eb="8">
      <t>バアイ</t>
    </rPh>
    <rPh sb="13" eb="15">
      <t>ニュウリョク</t>
    </rPh>
    <phoneticPr fontId="1"/>
  </si>
  <si>
    <t>※利用しない場合は"0"と入力してください（送迎のみの場合も0台とします）</t>
    <rPh sb="1" eb="3">
      <t>リヨウ</t>
    </rPh>
    <rPh sb="6" eb="8">
      <t>バアイ</t>
    </rPh>
    <rPh sb="13" eb="15">
      <t>ニュウリョク</t>
    </rPh>
    <phoneticPr fontId="1"/>
  </si>
  <si>
    <t>朝食</t>
    <rPh sb="0" eb="1">
      <t>アサ</t>
    </rPh>
    <rPh sb="1" eb="2">
      <t>ショク</t>
    </rPh>
    <phoneticPr fontId="3"/>
  </si>
  <si>
    <t>昼食</t>
    <rPh sb="0" eb="1">
      <t>ヒル</t>
    </rPh>
    <rPh sb="1" eb="2">
      <t>ショク</t>
    </rPh>
    <phoneticPr fontId="3"/>
  </si>
  <si>
    <t>夕食</t>
    <rPh sb="0" eb="1">
      <t>ユウ</t>
    </rPh>
    <rPh sb="1" eb="2">
      <t>ショク</t>
    </rPh>
    <phoneticPr fontId="3"/>
  </si>
  <si>
    <t>❏入力チェック欄</t>
    <rPh sb="1" eb="3">
      <t>ニュウリョク</t>
    </rPh>
    <rPh sb="7" eb="8">
      <t>ラン</t>
    </rPh>
    <phoneticPr fontId="1"/>
  </si>
  <si>
    <t>❏提出日</t>
    <rPh sb="1" eb="4">
      <t>テイシュツビ</t>
    </rPh>
    <phoneticPr fontId="1"/>
  </si>
  <si>
    <t>❏団体情報</t>
    <rPh sb="1" eb="3">
      <t>ダンタイ</t>
    </rPh>
    <rPh sb="3" eb="5">
      <t>ジョウホウ</t>
    </rPh>
    <phoneticPr fontId="1"/>
  </si>
  <si>
    <t>❏利用内容</t>
    <rPh sb="1" eb="5">
      <t>リヨウナイヨウ</t>
    </rPh>
    <phoneticPr fontId="1"/>
  </si>
  <si>
    <t>❏会計情報</t>
    <rPh sb="1" eb="3">
      <t>カイケイ</t>
    </rPh>
    <rPh sb="3" eb="5">
      <t>ジョウホウ</t>
    </rPh>
    <phoneticPr fontId="1"/>
  </si>
  <si>
    <t>❏キャンセル規定</t>
    <rPh sb="6" eb="8">
      <t>キテイ</t>
    </rPh>
    <phoneticPr fontId="1"/>
  </si>
  <si>
    <r>
      <rPr>
        <b/>
        <sz val="11"/>
        <rFont val="Segoe UI Symbol"/>
        <family val="3"/>
      </rPr>
      <t>❏</t>
    </r>
    <r>
      <rPr>
        <b/>
        <sz val="11"/>
        <rFont val="游ゴシック"/>
        <family val="3"/>
        <charset val="128"/>
        <scheme val="minor"/>
      </rPr>
      <t>その他注意事項等</t>
    </r>
    <rPh sb="3" eb="4">
      <t>タ</t>
    </rPh>
    <rPh sb="4" eb="8">
      <t>チュウイジコウ</t>
    </rPh>
    <rPh sb="8" eb="9">
      <t>トウ</t>
    </rPh>
    <phoneticPr fontId="1"/>
  </si>
  <si>
    <r>
      <rPr>
        <b/>
        <sz val="13"/>
        <rFont val="Segoe UI Symbol"/>
        <family val="3"/>
      </rPr>
      <t>❏</t>
    </r>
    <r>
      <rPr>
        <b/>
        <sz val="13"/>
        <rFont val="游ゴシック"/>
        <family val="3"/>
        <charset val="128"/>
        <scheme val="minor"/>
      </rPr>
      <t>食事に関する要望事項</t>
    </r>
    <rPh sb="1" eb="3">
      <t>ショクジ</t>
    </rPh>
    <rPh sb="4" eb="5">
      <t>カン</t>
    </rPh>
    <rPh sb="7" eb="11">
      <t>ヨウボウジコウ</t>
    </rPh>
    <phoneticPr fontId="1"/>
  </si>
  <si>
    <t>日程</t>
    <rPh sb="0" eb="2">
      <t>ニッテイ</t>
    </rPh>
    <phoneticPr fontId="1"/>
  </si>
  <si>
    <t>詳細（出来るだけ具体的に記入）</t>
    <rPh sb="3" eb="5">
      <t>デキ</t>
    </rPh>
    <rPh sb="8" eb="11">
      <t>グタイテキ</t>
    </rPh>
    <rPh sb="12" eb="14">
      <t>キニュウ</t>
    </rPh>
    <phoneticPr fontId="3"/>
  </si>
  <si>
    <t>アレルギー物質</t>
    <rPh sb="5" eb="7">
      <t>ブッシツ</t>
    </rPh>
    <phoneticPr fontId="3"/>
  </si>
  <si>
    <t>食 事 注 文 表</t>
    <phoneticPr fontId="3"/>
  </si>
  <si>
    <t>食 事 ア レ ル ギ ー 対 応 表</t>
    <phoneticPr fontId="3"/>
  </si>
  <si>
    <r>
      <t xml:space="preserve">お名前
</t>
    </r>
    <r>
      <rPr>
        <sz val="10"/>
        <color rgb="FFFF0000"/>
        <rFont val="游ゴシック"/>
        <family val="3"/>
        <charset val="128"/>
        <scheme val="minor"/>
      </rPr>
      <t>※ひらがなで記入</t>
    </r>
    <phoneticPr fontId="3"/>
  </si>
  <si>
    <t>海老･カニは調味料に含まれていてもダメ</t>
    <phoneticPr fontId="3"/>
  </si>
  <si>
    <t>キノコ</t>
    <phoneticPr fontId="3"/>
  </si>
  <si>
    <t>重度</t>
    <rPh sb="0" eb="2">
      <t>ジュウド</t>
    </rPh>
    <phoneticPr fontId="1"/>
  </si>
  <si>
    <t>程度</t>
    <rPh sb="0" eb="2">
      <t>テイド</t>
    </rPh>
    <phoneticPr fontId="1"/>
  </si>
  <si>
    <t>軽度</t>
    <rPh sb="0" eb="2">
      <t>ケイド</t>
    </rPh>
    <phoneticPr fontId="1"/>
  </si>
  <si>
    <t>加熱OK、つなぎやマヨネーズは問題なし</t>
    <rPh sb="0" eb="2">
      <t>カネツ</t>
    </rPh>
    <rPh sb="15" eb="17">
      <t>モンダイ</t>
    </rPh>
    <phoneticPr fontId="3"/>
  </si>
  <si>
    <t>スープ　→本人除去</t>
    <rPh sb="5" eb="7">
      <t>ホンニン</t>
    </rPh>
    <rPh sb="7" eb="9">
      <t>ジョキョ</t>
    </rPh>
    <phoneticPr fontId="3"/>
  </si>
  <si>
    <t>誤って食べても問題なく、自分で除去できるため対応不要</t>
    <rPh sb="0" eb="1">
      <t>アヤマ</t>
    </rPh>
    <rPh sb="3" eb="4">
      <t>タ</t>
    </rPh>
    <rPh sb="7" eb="9">
      <t>モンダイ</t>
    </rPh>
    <rPh sb="12" eb="14">
      <t>ジブン</t>
    </rPh>
    <rPh sb="15" eb="17">
      <t>ジョキョ</t>
    </rPh>
    <rPh sb="22" eb="26">
      <t>タイオウフヨウ</t>
    </rPh>
    <phoneticPr fontId="1"/>
  </si>
  <si>
    <t>※ご指定の無い場合は団体情報欄の「団体名･グループ名」とします</t>
    <rPh sb="2" eb="4">
      <t>シテイ</t>
    </rPh>
    <rPh sb="5" eb="6">
      <t>ナ</t>
    </rPh>
    <rPh sb="7" eb="9">
      <t>バアイ</t>
    </rPh>
    <rPh sb="10" eb="12">
      <t>ダンタイ</t>
    </rPh>
    <rPh sb="12" eb="15">
      <t>ジョウホウラン</t>
    </rPh>
    <rPh sb="17" eb="20">
      <t>ダンタイメイ</t>
    </rPh>
    <rPh sb="25" eb="26">
      <t>メイ</t>
    </rPh>
    <phoneticPr fontId="1"/>
  </si>
  <si>
    <t>※ご指定の無い場合は「●月●日～●日ご宿泊代として」とします</t>
    <rPh sb="12" eb="13">
      <t>ガツ</t>
    </rPh>
    <rPh sb="14" eb="15">
      <t>ニチ</t>
    </rPh>
    <rPh sb="17" eb="18">
      <t>ニチ</t>
    </rPh>
    <rPh sb="19" eb="22">
      <t>シュクハクダイ</t>
    </rPh>
    <phoneticPr fontId="1"/>
  </si>
  <si>
    <t>性
別</t>
    <rPh sb="0" eb="1">
      <t>セイ</t>
    </rPh>
    <rPh sb="2" eb="3">
      <t>ベツ</t>
    </rPh>
    <phoneticPr fontId="1"/>
  </si>
  <si>
    <t>いずれかに〇を付けてください</t>
    <phoneticPr fontId="3"/>
  </si>
  <si>
    <t>※「現金払い（利用最終日）」「銀行振込（利用後2週間以内）」のいずれかをご選択ください</t>
    <rPh sb="2" eb="4">
      <t>ゲンキン</t>
    </rPh>
    <rPh sb="4" eb="5">
      <t>バラ</t>
    </rPh>
    <rPh sb="15" eb="17">
      <t>ギンコウ</t>
    </rPh>
    <rPh sb="17" eb="19">
      <t>フリコミ</t>
    </rPh>
    <rPh sb="20" eb="23">
      <t>リヨウゴ</t>
    </rPh>
    <rPh sb="24" eb="26">
      <t>シュウカン</t>
    </rPh>
    <rPh sb="26" eb="28">
      <t>イナイ</t>
    </rPh>
    <rPh sb="37" eb="39">
      <t>センタク</t>
    </rPh>
    <phoneticPr fontId="1"/>
  </si>
  <si>
    <t>楽器等の大音量の音出しあり（朝●時～夜●時まで）</t>
    <phoneticPr fontId="1"/>
  </si>
  <si>
    <t>軽食
1個120円</t>
    <rPh sb="0" eb="2">
      <t>ケイショク</t>
    </rPh>
    <rPh sb="4" eb="5">
      <t>コ</t>
    </rPh>
    <rPh sb="8" eb="9">
      <t>エン</t>
    </rPh>
    <phoneticPr fontId="1"/>
  </si>
  <si>
    <t>提供時間</t>
    <rPh sb="0" eb="2">
      <t>テイキョウ</t>
    </rPh>
    <rPh sb="2" eb="4">
      <t>ジカン</t>
    </rPh>
    <phoneticPr fontId="1"/>
  </si>
  <si>
    <t>ﾍﾟｯﾄﾎﾞﾄﾙ(500ml)
1本150円</t>
    <rPh sb="17" eb="18">
      <t>ホン</t>
    </rPh>
    <rPh sb="21" eb="22">
      <t>エン</t>
    </rPh>
    <phoneticPr fontId="3"/>
  </si>
  <si>
    <r>
      <t xml:space="preserve">（記入例）
</t>
    </r>
    <r>
      <rPr>
        <sz val="11"/>
        <rFont val="游ゴシック"/>
        <family val="3"/>
        <charset val="128"/>
        <scheme val="minor"/>
      </rPr>
      <t xml:space="preserve"> はるの　たろう</t>
    </r>
    <rPh sb="1" eb="3">
      <t>キニュウ</t>
    </rPh>
    <rPh sb="3" eb="4">
      <t>レイ</t>
    </rPh>
    <phoneticPr fontId="3"/>
  </si>
  <si>
    <t>※搬入開始時間となりますので、搬入完了は提供時間の15分後くらいになります</t>
    <rPh sb="1" eb="7">
      <t>ハンニュウカイシジカン</t>
    </rPh>
    <rPh sb="15" eb="17">
      <t>ハンニュウ</t>
    </rPh>
    <rPh sb="17" eb="19">
      <t>カンリョウ</t>
    </rPh>
    <rPh sb="20" eb="24">
      <t>テイキョウジカン</t>
    </rPh>
    <rPh sb="27" eb="29">
      <t>フンゴ</t>
    </rPh>
    <phoneticPr fontId="1"/>
  </si>
  <si>
    <t>※キャンセル規定を確認しましたら✓を入れてください</t>
    <rPh sb="6" eb="8">
      <t>キテイ</t>
    </rPh>
    <rPh sb="9" eb="11">
      <t>カクニン</t>
    </rPh>
    <rPh sb="18" eb="19">
      <t>イ</t>
    </rPh>
    <phoneticPr fontId="1"/>
  </si>
  <si>
    <t>□ 食事注文表【1週間前まで】</t>
    <rPh sb="2" eb="4">
      <t>ショクジ</t>
    </rPh>
    <rPh sb="4" eb="7">
      <t>チュウモンヒョウ</t>
    </rPh>
    <rPh sb="9" eb="12">
      <t>シュウカンマエ</t>
    </rPh>
    <phoneticPr fontId="1"/>
  </si>
  <si>
    <r>
      <t>□ 利用者名簿【当日まで】</t>
    </r>
    <r>
      <rPr>
        <b/>
        <sz val="11"/>
        <color rgb="FFFF0000"/>
        <rFont val="游ゴシック"/>
        <family val="3"/>
        <charset val="128"/>
        <scheme val="minor"/>
      </rPr>
      <t>※独自書式で構いません</t>
    </r>
    <rPh sb="2" eb="5">
      <t>リヨウシャ</t>
    </rPh>
    <rPh sb="5" eb="7">
      <t>メイボ</t>
    </rPh>
    <rPh sb="8" eb="10">
      <t>トウジツ</t>
    </rPh>
    <rPh sb="14" eb="16">
      <t>ドクジ</t>
    </rPh>
    <rPh sb="16" eb="18">
      <t>ショシキ</t>
    </rPh>
    <rPh sb="19" eb="20">
      <t>カマ</t>
    </rPh>
    <phoneticPr fontId="1"/>
  </si>
  <si>
    <r>
      <t>□ 活動予定表【3日前まで】</t>
    </r>
    <r>
      <rPr>
        <b/>
        <sz val="11"/>
        <color rgb="FFFF0000"/>
        <rFont val="游ゴシック"/>
        <family val="3"/>
        <charset val="128"/>
        <scheme val="minor"/>
      </rPr>
      <t>※独自書式で構いません</t>
    </r>
    <rPh sb="2" eb="6">
      <t>カツドウヨテイ</t>
    </rPh>
    <rPh sb="6" eb="7">
      <t>ヒョウ</t>
    </rPh>
    <rPh sb="9" eb="10">
      <t>カ</t>
    </rPh>
    <rPh sb="10" eb="11">
      <t>マエ</t>
    </rPh>
    <phoneticPr fontId="1"/>
  </si>
  <si>
    <r>
      <rPr>
        <b/>
        <sz val="11"/>
        <color theme="1"/>
        <rFont val="Segoe UI Symbol"/>
        <family val="2"/>
      </rPr>
      <t>❏</t>
    </r>
    <r>
      <rPr>
        <b/>
        <sz val="11"/>
        <color theme="1"/>
        <rFont val="游ゴシック"/>
        <family val="3"/>
        <charset val="128"/>
        <scheme val="minor"/>
      </rPr>
      <t>利用日</t>
    </r>
    <rPh sb="1" eb="4">
      <t>リヨウビ</t>
    </rPh>
    <phoneticPr fontId="1"/>
  </si>
  <si>
    <t>利用日</t>
    <rPh sb="0" eb="2">
      <t>リヨウ</t>
    </rPh>
    <rPh sb="2" eb="3">
      <t>ビ</t>
    </rPh>
    <phoneticPr fontId="1"/>
  </si>
  <si>
    <t>※原則10時までとします（10時以降も施設利用を希望される場合は事前にご相談ください）</t>
    <rPh sb="1" eb="2">
      <t>ハラ</t>
    </rPh>
    <rPh sb="15" eb="17">
      <t>イコウ</t>
    </rPh>
    <rPh sb="18" eb="20">
      <t>シセツ</t>
    </rPh>
    <rPh sb="20" eb="22">
      <t>リヨウ</t>
    </rPh>
    <rPh sb="23" eb="25">
      <t>キボウ</t>
    </rPh>
    <rPh sb="28" eb="30">
      <t>バアイ</t>
    </rPh>
    <rPh sb="31" eb="33">
      <t>ジゼン</t>
    </rPh>
    <rPh sb="35" eb="37">
      <t>ソウダン</t>
    </rPh>
    <phoneticPr fontId="1"/>
  </si>
  <si>
    <t>※原則13時以降とします（13時以前のチェックインをご希望の場合は事前にご相談ください）</t>
    <rPh sb="1" eb="3">
      <t>ゲンソク</t>
    </rPh>
    <rPh sb="5" eb="6">
      <t>ジ</t>
    </rPh>
    <rPh sb="6" eb="8">
      <t>イコウ</t>
    </rPh>
    <rPh sb="15" eb="16">
      <t>ジ</t>
    </rPh>
    <rPh sb="16" eb="18">
      <t>イゼン</t>
    </rPh>
    <rPh sb="27" eb="29">
      <t>キボウ</t>
    </rPh>
    <rPh sb="30" eb="32">
      <t>バアイ</t>
    </rPh>
    <rPh sb="33" eb="35">
      <t>ジゼン</t>
    </rPh>
    <rPh sb="37" eb="39">
      <t>ソウダン</t>
    </rPh>
    <phoneticPr fontId="1"/>
  </si>
  <si>
    <t>※部活動の練習のため･自然体験イベント実施のためなど</t>
    <rPh sb="1" eb="4">
      <t>ブカツドウ</t>
    </rPh>
    <rPh sb="5" eb="7">
      <t>レンシュウ</t>
    </rPh>
    <rPh sb="11" eb="15">
      <t>シゼンタイケン</t>
    </rPh>
    <rPh sb="19" eb="21">
      <t>ジッシ</t>
    </rPh>
    <phoneticPr fontId="1"/>
  </si>
  <si>
    <t>※楽器演奏･体験活動･野外炊飯など</t>
    <rPh sb="1" eb="3">
      <t>ガッキ</t>
    </rPh>
    <rPh sb="3" eb="5">
      <t>エンソウ</t>
    </rPh>
    <rPh sb="6" eb="10">
      <t>タイケンカツドウ</t>
    </rPh>
    <rPh sb="11" eb="15">
      <t>ヤガイスイハン</t>
    </rPh>
    <phoneticPr fontId="1"/>
  </si>
  <si>
    <t>※大浴場は1か所のみのため男女交代でご利用いただきます（有料コインシャワーも無料でご利用いただけます）</t>
    <rPh sb="1" eb="4">
      <t>ダイヨクジョウ</t>
    </rPh>
    <rPh sb="7" eb="8">
      <t>ショ</t>
    </rPh>
    <rPh sb="13" eb="15">
      <t>ダンジョ</t>
    </rPh>
    <rPh sb="15" eb="17">
      <t>コウタイ</t>
    </rPh>
    <rPh sb="19" eb="21">
      <t>リヨウ</t>
    </rPh>
    <rPh sb="28" eb="30">
      <t>ユウリョウ</t>
    </rPh>
    <rPh sb="38" eb="40">
      <t>ムリョウ</t>
    </rPh>
    <rPh sb="42" eb="44">
      <t>リヨウ</t>
    </rPh>
    <phoneticPr fontId="1"/>
  </si>
  <si>
    <t>※チェックアウト後のコテージ利用は別途料金が必要です（コテージ以外は空いている場合は使用可）</t>
    <rPh sb="8" eb="9">
      <t>ゴ</t>
    </rPh>
    <rPh sb="14" eb="16">
      <t>リヨウ</t>
    </rPh>
    <rPh sb="17" eb="21">
      <t>ベットリョウキン</t>
    </rPh>
    <rPh sb="22" eb="24">
      <t>ヒツヨウ</t>
    </rPh>
    <rPh sb="31" eb="33">
      <t>イガイ</t>
    </rPh>
    <rPh sb="34" eb="35">
      <t>ア</t>
    </rPh>
    <rPh sb="39" eb="41">
      <t>バアイ</t>
    </rPh>
    <rPh sb="42" eb="45">
      <t>シヨウカ</t>
    </rPh>
    <phoneticPr fontId="1"/>
  </si>
  <si>
    <t>その他ご要望</t>
    <rPh sb="2" eb="3">
      <t>タ</t>
    </rPh>
    <rPh sb="4" eb="6">
      <t>ヨウボウ</t>
    </rPh>
    <phoneticPr fontId="1"/>
  </si>
  <si>
    <t>※その他、会計においてのご要望･留意事項等がありましたらご入力ください</t>
    <rPh sb="3" eb="4">
      <t>タ</t>
    </rPh>
    <rPh sb="5" eb="7">
      <t>カイケイ</t>
    </rPh>
    <rPh sb="13" eb="15">
      <t>ヨウボウ</t>
    </rPh>
    <rPh sb="16" eb="20">
      <t>リュウイジコウ</t>
    </rPh>
    <rPh sb="20" eb="21">
      <t>トウ</t>
    </rPh>
    <rPh sb="29" eb="31">
      <t>ニュウリョク</t>
    </rPh>
    <phoneticPr fontId="1"/>
  </si>
  <si>
    <t>・感染症（新型コロナウイルス等）の蔓延を理由としたキャンセルは通常通りキャンセル料をいただきます</t>
    <rPh sb="1" eb="4">
      <t>カンセンショウ</t>
    </rPh>
    <rPh sb="5" eb="7">
      <t>シンガタ</t>
    </rPh>
    <rPh sb="14" eb="15">
      <t>ナド</t>
    </rPh>
    <rPh sb="17" eb="19">
      <t>マンエン</t>
    </rPh>
    <rPh sb="20" eb="22">
      <t>リユウ</t>
    </rPh>
    <rPh sb="31" eb="33">
      <t>ツウジョウ</t>
    </rPh>
    <rPh sb="33" eb="34">
      <t>ドオ</t>
    </rPh>
    <rPh sb="40" eb="41">
      <t>リョウ</t>
    </rPh>
    <phoneticPr fontId="1"/>
  </si>
  <si>
    <t>・緊急事態宣言等の行政による行動制限等を理由としたキャンセルは上記キャンセル料を半額にいたします</t>
    <rPh sb="1" eb="5">
      <t>キンキュウジタイ</t>
    </rPh>
    <rPh sb="5" eb="7">
      <t>センゲン</t>
    </rPh>
    <rPh sb="7" eb="8">
      <t>トウ</t>
    </rPh>
    <rPh sb="9" eb="11">
      <t>ギョウセイ</t>
    </rPh>
    <rPh sb="14" eb="18">
      <t>コウドウセイゲン</t>
    </rPh>
    <rPh sb="18" eb="19">
      <t>トウ</t>
    </rPh>
    <rPh sb="20" eb="22">
      <t>リユウ</t>
    </rPh>
    <rPh sb="31" eb="33">
      <t>ジョウキ</t>
    </rPh>
    <rPh sb="38" eb="39">
      <t>リョウ</t>
    </rPh>
    <rPh sb="40" eb="42">
      <t>ハンガク</t>
    </rPh>
    <phoneticPr fontId="1"/>
  </si>
  <si>
    <t>朝食 750円／昼食 850円／夕食 1000円／BBQ 1300円／海鮮BBQ･ジビエBBQ 1800円
毎食時に給茶機（麦茶）を無料提供します（水への変更可）</t>
    <rPh sb="35" eb="37">
      <t>カイセン</t>
    </rPh>
    <rPh sb="52" eb="53">
      <t>エン</t>
    </rPh>
    <rPh sb="74" eb="75">
      <t>ミズ</t>
    </rPh>
    <rPh sb="77" eb="79">
      <t>ヘンコウ</t>
    </rPh>
    <rPh sb="79" eb="80">
      <t>カ</t>
    </rPh>
    <phoneticPr fontId="1"/>
  </si>
  <si>
    <t>・多少の宿泊人数変更は前日まで、食事の人数変更は5日前までとなります</t>
    <rPh sb="1" eb="3">
      <t>タショウ</t>
    </rPh>
    <rPh sb="4" eb="6">
      <t>シュクハク</t>
    </rPh>
    <rPh sb="6" eb="10">
      <t>ニンズウヘンコウ</t>
    </rPh>
    <rPh sb="11" eb="13">
      <t>ゼンジツ</t>
    </rPh>
    <rPh sb="16" eb="18">
      <t>ショクジ</t>
    </rPh>
    <rPh sb="19" eb="23">
      <t>ニンズウヘンコウ</t>
    </rPh>
    <rPh sb="25" eb="27">
      <t>ニチマエ</t>
    </rPh>
    <phoneticPr fontId="1"/>
  </si>
  <si>
    <t>提出書類チェックリスト</t>
    <rPh sb="0" eb="2">
      <t>テイシュツ</t>
    </rPh>
    <rPh sb="2" eb="4">
      <t>ショルイ</t>
    </rPh>
    <phoneticPr fontId="1"/>
  </si>
  <si>
    <t>□ アレルギー対応表【1週間前まで】</t>
    <rPh sb="7" eb="9">
      <t>タイオウ</t>
    </rPh>
    <rPh sb="9" eb="10">
      <t>ヒョウ</t>
    </rPh>
    <rPh sb="12" eb="17">
      <t>シュウカン</t>
    </rPh>
    <phoneticPr fontId="1"/>
  </si>
  <si>
    <t>C棟</t>
    <rPh sb="1" eb="2">
      <t>トウ</t>
    </rPh>
    <phoneticPr fontId="1"/>
  </si>
  <si>
    <t>D棟</t>
    <rPh sb="1" eb="2">
      <t>トウ</t>
    </rPh>
    <phoneticPr fontId="1"/>
  </si>
  <si>
    <t>〇</t>
    <phoneticPr fontId="1"/>
  </si>
  <si>
    <t>※利用を希望する施設に"〇"を付けてください</t>
    <rPh sb="1" eb="3">
      <t>リヨウ</t>
    </rPh>
    <rPh sb="4" eb="6">
      <t>キボウ</t>
    </rPh>
    <rPh sb="8" eb="10">
      <t>シセツ</t>
    </rPh>
    <rPh sb="15" eb="16">
      <t>ツ</t>
    </rPh>
    <phoneticPr fontId="1"/>
  </si>
  <si>
    <t>はるの山の村　利用申込書</t>
    <rPh sb="3" eb="4">
      <t>ヤマ</t>
    </rPh>
    <rPh sb="5" eb="6">
      <t>ムラ</t>
    </rPh>
    <rPh sb="7" eb="9">
      <t>リヨウ</t>
    </rPh>
    <rPh sb="9" eb="12">
      <t>モウシコミショ</t>
    </rPh>
    <phoneticPr fontId="1"/>
  </si>
  <si>
    <t>次の通り、貴施設を利用させていただきたく申請します。</t>
    <rPh sb="0" eb="1">
      <t>ツギ</t>
    </rPh>
    <rPh sb="2" eb="3">
      <t>トオ</t>
    </rPh>
    <rPh sb="5" eb="6">
      <t>キ</t>
    </rPh>
    <rPh sb="6" eb="8">
      <t>シセツ</t>
    </rPh>
    <rPh sb="9" eb="11">
      <t>リヨウ</t>
    </rPh>
    <rPh sb="20" eb="22">
      <t>シンセイ</t>
    </rPh>
    <phoneticPr fontId="3"/>
  </si>
  <si>
    <t>【利用申込書の記入方法】</t>
    <rPh sb="1" eb="3">
      <t>リヨウ</t>
    </rPh>
    <rPh sb="7" eb="11">
      <t>キニュウホウホウ</t>
    </rPh>
    <phoneticPr fontId="1"/>
  </si>
  <si>
    <t>□ 利用申込書【1週間前まで】</t>
    <rPh sb="9" eb="11">
      <t>シュウカン</t>
    </rPh>
    <rPh sb="11" eb="12">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</si>
</sst>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m&quot;月&quot;d&quot;日&quot;;@"/>
    <numFmt numFmtId="178" formatCode="m&quot;月&quot;d&quot;日&quot;\(aaa\)"/>
    <numFmt numFmtId="179" formatCode="yyyy&quot;年&quot;m&quot;月&quot;d&quot;日&quot;\(aaa\)"/>
  </numFmts>
  <fonts count="3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11"/>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11"/>
      <name val="游ゴシック"/>
      <family val="3"/>
      <charset val="128"/>
      <scheme val="minor"/>
    </font>
    <font>
      <b/>
      <sz val="11"/>
      <color rgb="FFFF0000"/>
      <name val="游ゴシック"/>
      <family val="3"/>
      <charset val="128"/>
      <scheme val="minor"/>
    </font>
    <font>
      <b/>
      <sz val="11"/>
      <name val="Segoe UI Symbol"/>
      <family val="3"/>
    </font>
    <font>
      <b/>
      <sz val="11"/>
      <name val="游ゴシック"/>
      <family val="3"/>
      <charset val="128"/>
      <scheme val="minor"/>
    </font>
    <font>
      <sz val="11"/>
      <color rgb="FFFF0000"/>
      <name val="游ゴシック"/>
      <family val="3"/>
      <charset val="128"/>
      <scheme val="minor"/>
    </font>
    <font>
      <sz val="6"/>
      <color theme="1"/>
      <name val="游ゴシック"/>
      <family val="3"/>
      <charset val="128"/>
      <scheme val="minor"/>
    </font>
    <font>
      <sz val="13"/>
      <name val="游ゴシック"/>
      <family val="3"/>
      <charset val="128"/>
      <scheme val="minor"/>
    </font>
    <font>
      <sz val="16"/>
      <name val="游ゴシック"/>
      <family val="3"/>
      <charset val="128"/>
      <scheme val="minor"/>
    </font>
    <font>
      <sz val="13"/>
      <color rgb="FFFF0000"/>
      <name val="游ゴシック"/>
      <family val="3"/>
      <charset val="128"/>
      <scheme val="minor"/>
    </font>
    <font>
      <sz val="10"/>
      <name val="游ゴシック"/>
      <family val="3"/>
      <charset val="128"/>
      <scheme val="minor"/>
    </font>
    <font>
      <u/>
      <sz val="10"/>
      <name val="游ゴシック"/>
      <family val="3"/>
      <charset val="128"/>
      <scheme val="minor"/>
    </font>
    <font>
      <sz val="14"/>
      <name val="游ゴシック"/>
      <family val="3"/>
      <charset val="128"/>
      <scheme val="minor"/>
    </font>
    <font>
      <sz val="13"/>
      <color theme="1"/>
      <name val="游ゴシック"/>
      <family val="3"/>
      <charset val="128"/>
      <scheme val="minor"/>
    </font>
    <font>
      <b/>
      <u/>
      <sz val="18"/>
      <name val="游ゴシック"/>
      <family val="3"/>
      <charset val="128"/>
      <scheme val="minor"/>
    </font>
    <font>
      <sz val="9"/>
      <name val="游ゴシック"/>
      <family val="3"/>
      <charset val="128"/>
      <scheme val="minor"/>
    </font>
    <font>
      <sz val="12"/>
      <name val="游ゴシック"/>
      <family val="3"/>
      <charset val="128"/>
      <scheme val="minor"/>
    </font>
    <font>
      <sz val="8"/>
      <name val="游ゴシック"/>
      <family val="3"/>
      <charset val="128"/>
      <scheme val="minor"/>
    </font>
    <font>
      <b/>
      <sz val="24"/>
      <name val="游ゴシック"/>
      <family val="3"/>
      <charset val="128"/>
      <scheme val="minor"/>
    </font>
    <font>
      <b/>
      <sz val="13"/>
      <name val="游ゴシック"/>
      <family val="3"/>
      <charset val="128"/>
      <scheme val="minor"/>
    </font>
    <font>
      <b/>
      <sz val="14"/>
      <name val="游ゴシック"/>
      <family val="3"/>
      <charset val="128"/>
      <scheme val="minor"/>
    </font>
    <font>
      <b/>
      <sz val="13"/>
      <name val="Segoe UI Symbol"/>
      <family val="3"/>
    </font>
    <font>
      <sz val="18"/>
      <name val="游ゴシック"/>
      <family val="3"/>
      <charset val="128"/>
      <scheme val="minor"/>
    </font>
    <font>
      <b/>
      <sz val="26"/>
      <name val="游ゴシック"/>
      <family val="3"/>
      <charset val="128"/>
      <scheme val="minor"/>
    </font>
    <font>
      <b/>
      <sz val="28"/>
      <name val="游ゴシック"/>
      <family val="3"/>
      <charset val="128"/>
      <scheme val="minor"/>
    </font>
    <font>
      <sz val="10"/>
      <color rgb="FFFF0000"/>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1"/>
      <color theme="1"/>
      <name val="Segoe UI Symbol"/>
      <family val="2"/>
    </font>
    <font>
      <b/>
      <sz val="11"/>
      <color theme="1"/>
      <name val="游ゴシック"/>
      <family val="2"/>
      <charset val="128"/>
      <scheme val="minor"/>
    </font>
  </fonts>
  <fills count="10">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double">
        <color indexed="64"/>
      </right>
      <top/>
      <bottom/>
      <diagonal/>
    </border>
    <border>
      <left style="double">
        <color indexed="64"/>
      </left>
      <right/>
      <top/>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390">
    <xf numFmtId="0" fontId="0" fillId="0" borderId="0" xfId="0">
      <alignment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8"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7" fillId="0" borderId="0" xfId="0" applyFont="1">
      <alignment vertical="center"/>
    </xf>
    <xf numFmtId="0" fontId="10" fillId="4" borderId="1" xfId="0" applyFont="1" applyFill="1" applyBorder="1" applyAlignment="1">
      <alignment horizontal="center" vertical="center"/>
    </xf>
    <xf numFmtId="0" fontId="7" fillId="0" borderId="1" xfId="0" applyFont="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7" xfId="0" applyFont="1" applyFill="1" applyBorder="1" applyAlignment="1">
      <alignment vertical="center" shrinkToFit="1"/>
    </xf>
    <xf numFmtId="0" fontId="11" fillId="3" borderId="13" xfId="0" applyFont="1" applyFill="1" applyBorder="1" applyAlignment="1">
      <alignment vertical="center" shrinkToFit="1"/>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lignment vertical="center"/>
    </xf>
    <xf numFmtId="0" fontId="10" fillId="0" borderId="0" xfId="0" applyFont="1">
      <alignment vertical="center"/>
    </xf>
    <xf numFmtId="0" fontId="5" fillId="0" borderId="0" xfId="0" applyFont="1" applyAlignment="1">
      <alignment horizontal="center" vertical="center" shrinkToFit="1"/>
    </xf>
    <xf numFmtId="0" fontId="5" fillId="4" borderId="1" xfId="0" applyFont="1" applyFill="1" applyBorder="1" applyAlignment="1">
      <alignment horizontal="center" vertical="center"/>
    </xf>
    <xf numFmtId="0" fontId="5" fillId="0" borderId="0" xfId="0" applyFont="1" applyAlignment="1">
      <alignment horizontal="center" vertical="center"/>
    </xf>
    <xf numFmtId="177" fontId="5" fillId="0" borderId="0" xfId="0" applyNumberFormat="1" applyFont="1" applyAlignment="1">
      <alignment horizontal="center" vertical="center"/>
    </xf>
    <xf numFmtId="0" fontId="5" fillId="4" borderId="1" xfId="0" applyFont="1" applyFill="1" applyBorder="1" applyAlignment="1">
      <alignment vertical="center" shrinkToFit="1"/>
    </xf>
    <xf numFmtId="0" fontId="5" fillId="4" borderId="20" xfId="0" applyFont="1" applyFill="1" applyBorder="1" applyAlignment="1">
      <alignment vertical="center" shrinkToFit="1"/>
    </xf>
    <xf numFmtId="0" fontId="12" fillId="4" borderId="1" xfId="0" applyFont="1" applyFill="1" applyBorder="1" applyAlignment="1">
      <alignment horizontal="center" vertical="center" wrapText="1" shrinkToFit="1"/>
    </xf>
    <xf numFmtId="0" fontId="5" fillId="4" borderId="7" xfId="0" applyFont="1" applyFill="1" applyBorder="1" applyAlignment="1">
      <alignment horizontal="center" vertical="center" shrinkToFit="1"/>
    </xf>
    <xf numFmtId="0" fontId="5" fillId="2" borderId="9" xfId="0" applyFont="1" applyFill="1" applyBorder="1" applyAlignment="1">
      <alignment vertical="center" shrinkToFit="1"/>
    </xf>
    <xf numFmtId="0" fontId="5" fillId="2" borderId="8" xfId="0" applyFont="1" applyFill="1" applyBorder="1" applyAlignment="1">
      <alignment vertical="center" shrinkToFit="1"/>
    </xf>
    <xf numFmtId="0" fontId="5" fillId="4" borderId="9" xfId="0" applyFont="1" applyFill="1" applyBorder="1" applyAlignment="1">
      <alignment horizontal="center" vertical="center" shrinkToFit="1"/>
    </xf>
    <xf numFmtId="0" fontId="5" fillId="4" borderId="8" xfId="0" applyFont="1" applyFill="1" applyBorder="1" applyAlignment="1">
      <alignment vertical="center" shrinkToFit="1"/>
    </xf>
    <xf numFmtId="0" fontId="5" fillId="4" borderId="28" xfId="0" applyFont="1" applyFill="1" applyBorder="1" applyAlignment="1">
      <alignment vertical="center" shrinkToFit="1"/>
    </xf>
    <xf numFmtId="0" fontId="5" fillId="4" borderId="21" xfId="0" applyFont="1" applyFill="1" applyBorder="1" applyAlignment="1">
      <alignment vertical="center" shrinkToFit="1"/>
    </xf>
    <xf numFmtId="0" fontId="5" fillId="2" borderId="7" xfId="0" applyFont="1" applyFill="1" applyBorder="1" applyAlignment="1">
      <alignment vertical="center" shrinkToFit="1"/>
    </xf>
    <xf numFmtId="0" fontId="5" fillId="7" borderId="1" xfId="0" applyFont="1" applyFill="1" applyBorder="1">
      <alignment vertical="center"/>
    </xf>
    <xf numFmtId="0" fontId="5" fillId="7" borderId="1" xfId="0" applyFont="1" applyFill="1" applyBorder="1" applyAlignment="1">
      <alignment horizontal="center" vertical="center" shrinkToFit="1"/>
    </xf>
    <xf numFmtId="0" fontId="5" fillId="0" borderId="1" xfId="0" applyFont="1" applyBorder="1" applyAlignment="1">
      <alignment horizontal="center" vertical="center"/>
    </xf>
    <xf numFmtId="177" fontId="5" fillId="2" borderId="28" xfId="0" applyNumberFormat="1" applyFont="1" applyFill="1" applyBorder="1" applyAlignment="1">
      <alignment horizontal="right" vertical="center"/>
    </xf>
    <xf numFmtId="0" fontId="5" fillId="2" borderId="21" xfId="0" applyFont="1" applyFill="1" applyBorder="1">
      <alignment vertical="center"/>
    </xf>
    <xf numFmtId="9" fontId="5" fillId="0" borderId="1" xfId="0" applyNumberFormat="1" applyFont="1" applyBorder="1" applyAlignment="1">
      <alignment horizontal="center" vertical="center"/>
    </xf>
    <xf numFmtId="0" fontId="5" fillId="2" borderId="21" xfId="0" applyFont="1" applyFill="1" applyBorder="1" applyAlignment="1">
      <alignment vertical="center" shrinkToFit="1"/>
    </xf>
    <xf numFmtId="0" fontId="7" fillId="0" borderId="0" xfId="1" applyFont="1" applyAlignment="1">
      <alignment vertical="center"/>
    </xf>
    <xf numFmtId="0" fontId="13" fillId="0" borderId="0" xfId="1" applyFont="1" applyAlignment="1">
      <alignment vertical="center"/>
    </xf>
    <xf numFmtId="58" fontId="15" fillId="0" borderId="0" xfId="1" applyNumberFormat="1" applyFont="1" applyAlignment="1">
      <alignment vertical="center"/>
    </xf>
    <xf numFmtId="0" fontId="13" fillId="4" borderId="0" xfId="1" applyFont="1" applyFill="1" applyAlignment="1">
      <alignment vertical="center"/>
    </xf>
    <xf numFmtId="0" fontId="17" fillId="0" borderId="0" xfId="2" applyFont="1" applyAlignment="1">
      <alignment horizontal="right" vertical="center"/>
    </xf>
    <xf numFmtId="0" fontId="7" fillId="0" borderId="0" xfId="2" applyFont="1">
      <alignment vertical="center"/>
    </xf>
    <xf numFmtId="0" fontId="13" fillId="7" borderId="1" xfId="2" applyFont="1" applyFill="1" applyBorder="1" applyAlignment="1">
      <alignment horizontal="center" vertical="center"/>
    </xf>
    <xf numFmtId="0" fontId="13" fillId="6" borderId="1" xfId="2" applyFont="1" applyFill="1" applyBorder="1" applyAlignment="1">
      <alignment horizontal="center" vertical="center"/>
    </xf>
    <xf numFmtId="0" fontId="19" fillId="0" borderId="0" xfId="2" applyFont="1" applyAlignment="1">
      <alignment vertical="center" wrapText="1"/>
    </xf>
    <xf numFmtId="0" fontId="13" fillId="0" borderId="0" xfId="2" applyFont="1">
      <alignment vertical="center"/>
    </xf>
    <xf numFmtId="0" fontId="13" fillId="0" borderId="0" xfId="2" applyFont="1" applyAlignment="1">
      <alignment horizontal="center" vertical="center"/>
    </xf>
    <xf numFmtId="0" fontId="7" fillId="0" borderId="0" xfId="2" applyFont="1" applyAlignment="1">
      <alignment horizontal="center" vertical="center"/>
    </xf>
    <xf numFmtId="0" fontId="7" fillId="0" borderId="0" xfId="4" applyFont="1">
      <alignment vertical="center"/>
    </xf>
    <xf numFmtId="0" fontId="20" fillId="0" borderId="0" xfId="4" applyFont="1" applyAlignment="1">
      <alignment horizontal="center" vertical="center"/>
    </xf>
    <xf numFmtId="0" fontId="21" fillId="0" borderId="0" xfId="4" applyFont="1">
      <alignment vertical="center"/>
    </xf>
    <xf numFmtId="0" fontId="18" fillId="4" borderId="1" xfId="4" applyFont="1" applyFill="1" applyBorder="1" applyAlignment="1">
      <alignment horizontal="center" vertical="center"/>
    </xf>
    <xf numFmtId="0" fontId="13" fillId="0" borderId="0" xfId="4" applyFont="1">
      <alignment vertical="center"/>
    </xf>
    <xf numFmtId="0" fontId="18" fillId="4" borderId="9" xfId="4" applyFont="1" applyFill="1" applyBorder="1" applyAlignment="1">
      <alignment horizontal="center" vertical="center"/>
    </xf>
    <xf numFmtId="176" fontId="13" fillId="0" borderId="0" xfId="4" applyNumberFormat="1" applyFont="1">
      <alignment vertical="center"/>
    </xf>
    <xf numFmtId="0" fontId="7" fillId="0" borderId="0" xfId="4" applyFont="1" applyAlignment="1">
      <alignment horizontal="center" vertical="center"/>
    </xf>
    <xf numFmtId="0" fontId="10" fillId="0" borderId="0" xfId="4" applyFont="1" applyAlignment="1">
      <alignment horizontal="center" vertical="center"/>
    </xf>
    <xf numFmtId="0" fontId="24" fillId="0" borderId="0" xfId="2" applyFont="1">
      <alignment vertical="center"/>
    </xf>
    <xf numFmtId="0" fontId="25" fillId="0" borderId="13" xfId="2" applyFont="1" applyBorder="1">
      <alignment vertical="center"/>
    </xf>
    <xf numFmtId="0" fontId="13" fillId="0" borderId="0" xfId="2" applyFont="1" applyAlignment="1">
      <alignment vertical="center" wrapText="1"/>
    </xf>
    <xf numFmtId="0" fontId="13" fillId="0" borderId="0" xfId="1" applyFont="1" applyAlignment="1">
      <alignment horizontal="left" vertical="center" indent="1"/>
    </xf>
    <xf numFmtId="0" fontId="28" fillId="0" borderId="0" xfId="1" applyFont="1" applyAlignment="1">
      <alignment vertical="center"/>
    </xf>
    <xf numFmtId="0" fontId="13" fillId="4" borderId="13" xfId="1" applyFont="1" applyFill="1" applyBorder="1" applyAlignment="1">
      <alignment vertical="center"/>
    </xf>
    <xf numFmtId="0" fontId="13" fillId="4" borderId="26" xfId="1" applyFont="1" applyFill="1" applyBorder="1" applyAlignment="1">
      <alignment vertical="center"/>
    </xf>
    <xf numFmtId="0" fontId="13" fillId="4" borderId="12" xfId="1" applyFont="1" applyFill="1" applyBorder="1" applyAlignment="1">
      <alignment vertical="center"/>
    </xf>
    <xf numFmtId="0" fontId="13" fillId="7" borderId="56" xfId="2" applyFont="1" applyFill="1" applyBorder="1" applyAlignment="1">
      <alignment horizontal="center" vertical="center"/>
    </xf>
    <xf numFmtId="0" fontId="13" fillId="7" borderId="55" xfId="2" applyFont="1" applyFill="1" applyBorder="1" applyAlignment="1">
      <alignment horizontal="center" vertical="center"/>
    </xf>
    <xf numFmtId="0" fontId="19" fillId="0" borderId="0" xfId="2" applyFont="1">
      <alignment vertical="center"/>
    </xf>
    <xf numFmtId="0" fontId="22" fillId="6" borderId="22" xfId="2" applyFont="1" applyFill="1" applyBorder="1" applyAlignment="1">
      <alignment horizontal="center" vertical="center" shrinkToFit="1"/>
    </xf>
    <xf numFmtId="0" fontId="21" fillId="8" borderId="76" xfId="4" applyFont="1" applyFill="1" applyBorder="1" applyAlignment="1">
      <alignment horizontal="center" vertical="center" wrapText="1"/>
    </xf>
    <xf numFmtId="0" fontId="21" fillId="8" borderId="60" xfId="4" applyFont="1" applyFill="1" applyBorder="1" applyAlignment="1">
      <alignment horizontal="center" vertical="center" wrapText="1"/>
    </xf>
    <xf numFmtId="0" fontId="21" fillId="8" borderId="70" xfId="4" applyFont="1" applyFill="1" applyBorder="1" applyAlignment="1">
      <alignment horizontal="center" vertical="center" wrapText="1"/>
    </xf>
    <xf numFmtId="0" fontId="21" fillId="0" borderId="76" xfId="4" applyFont="1" applyBorder="1" applyAlignment="1">
      <alignment horizontal="center" vertical="center" wrapText="1"/>
    </xf>
    <xf numFmtId="0" fontId="21" fillId="0" borderId="60" xfId="4" applyFont="1" applyBorder="1" applyAlignment="1">
      <alignment horizontal="center" vertical="center" wrapText="1"/>
    </xf>
    <xf numFmtId="0" fontId="21" fillId="0" borderId="70" xfId="4" applyFont="1" applyBorder="1" applyAlignment="1">
      <alignment horizontal="center" vertical="center" wrapText="1"/>
    </xf>
    <xf numFmtId="0" fontId="13" fillId="4" borderId="27" xfId="1" applyFont="1" applyFill="1" applyBorder="1" applyAlignment="1">
      <alignment vertical="center"/>
    </xf>
    <xf numFmtId="0" fontId="13" fillId="4" borderId="21" xfId="1" applyFont="1" applyFill="1" applyBorder="1" applyAlignment="1">
      <alignment vertical="center"/>
    </xf>
    <xf numFmtId="0" fontId="8" fillId="3" borderId="9" xfId="0" applyFont="1" applyFill="1" applyBorder="1" applyAlignment="1">
      <alignment horizontal="center" vertical="center" shrinkToFit="1"/>
    </xf>
    <xf numFmtId="0" fontId="8" fillId="3" borderId="24" xfId="0" applyFont="1" applyFill="1" applyBorder="1" applyAlignment="1">
      <alignment horizontal="center" vertical="center" shrinkToFit="1"/>
    </xf>
    <xf numFmtId="0" fontId="8" fillId="3" borderId="8" xfId="0" applyFont="1" applyFill="1" applyBorder="1" applyAlignment="1">
      <alignment horizontal="center" vertical="center"/>
    </xf>
    <xf numFmtId="0" fontId="18" fillId="0" borderId="0" xfId="4" applyFont="1">
      <alignment vertical="center"/>
    </xf>
    <xf numFmtId="179" fontId="18" fillId="0" borderId="0" xfId="4" applyNumberFormat="1" applyFont="1">
      <alignment vertical="center"/>
    </xf>
    <xf numFmtId="178" fontId="18" fillId="0" borderId="9" xfId="4" applyNumberFormat="1" applyFont="1" applyBorder="1" applyAlignment="1">
      <alignment vertical="center" shrinkToFit="1"/>
    </xf>
    <xf numFmtId="0" fontId="18" fillId="0" borderId="7" xfId="4" applyFont="1" applyBorder="1" applyAlignment="1">
      <alignment horizontal="center" vertical="center" shrinkToFit="1"/>
    </xf>
    <xf numFmtId="178" fontId="18" fillId="0" borderId="8" xfId="4" applyNumberFormat="1" applyFont="1" applyBorder="1" applyAlignment="1">
      <alignment vertical="center" shrinkToFit="1"/>
    </xf>
    <xf numFmtId="0" fontId="13" fillId="0" borderId="0" xfId="1" applyFont="1" applyAlignment="1">
      <alignment vertical="center" shrinkToFit="1"/>
    </xf>
    <xf numFmtId="0" fontId="22" fillId="6" borderId="78" xfId="2" applyFont="1" applyFill="1" applyBorder="1" applyAlignment="1">
      <alignment horizontal="center" vertical="center" shrinkToFit="1"/>
    </xf>
    <xf numFmtId="0" fontId="22" fillId="6" borderId="86" xfId="2" applyFont="1" applyFill="1" applyBorder="1" applyAlignment="1">
      <alignment horizontal="center" vertical="center" shrinkToFit="1"/>
    </xf>
    <xf numFmtId="0" fontId="22" fillId="6" borderId="63" xfId="2" applyFont="1" applyFill="1" applyBorder="1" applyAlignment="1">
      <alignment horizontal="center" vertical="center" shrinkToFit="1"/>
    </xf>
    <xf numFmtId="0" fontId="22" fillId="6" borderId="88" xfId="2" applyFont="1" applyFill="1" applyBorder="1" applyAlignment="1">
      <alignment horizontal="center" vertical="center" shrinkToFit="1"/>
    </xf>
    <xf numFmtId="0" fontId="22" fillId="6" borderId="53" xfId="2" applyFont="1" applyFill="1" applyBorder="1" applyAlignment="1">
      <alignment horizontal="center" vertical="center" shrinkToFit="1"/>
    </xf>
    <xf numFmtId="0" fontId="22" fillId="6" borderId="71" xfId="2" applyFont="1" applyFill="1" applyBorder="1" applyAlignment="1">
      <alignment horizontal="center" vertical="center" shrinkToFit="1"/>
    </xf>
    <xf numFmtId="0" fontId="22" fillId="6" borderId="90" xfId="2" applyFont="1" applyFill="1" applyBorder="1" applyAlignment="1">
      <alignment horizontal="center" vertical="center" shrinkToFit="1"/>
    </xf>
    <xf numFmtId="0" fontId="22" fillId="6" borderId="1" xfId="2" applyFont="1" applyFill="1" applyBorder="1" applyAlignment="1">
      <alignment horizontal="center" vertical="center" shrinkToFit="1"/>
    </xf>
    <xf numFmtId="0" fontId="22" fillId="6" borderId="55" xfId="2" applyFont="1" applyFill="1" applyBorder="1" applyAlignment="1">
      <alignment horizontal="center" vertical="center" shrinkToFit="1"/>
    </xf>
    <xf numFmtId="0" fontId="22" fillId="6" borderId="20" xfId="2" applyFont="1" applyFill="1" applyBorder="1" applyAlignment="1">
      <alignment vertical="center" shrinkToFit="1"/>
    </xf>
    <xf numFmtId="0" fontId="22" fillId="6" borderId="49" xfId="2" applyFont="1" applyFill="1" applyBorder="1" applyAlignment="1">
      <alignment vertical="center" shrinkToFit="1"/>
    </xf>
    <xf numFmtId="0" fontId="22" fillId="6" borderId="50" xfId="2" applyFont="1" applyFill="1" applyBorder="1" applyAlignment="1">
      <alignment horizontal="center" vertical="center" shrinkToFit="1"/>
    </xf>
    <xf numFmtId="0" fontId="22" fillId="8" borderId="75" xfId="4" applyFont="1" applyFill="1" applyBorder="1" applyAlignment="1">
      <alignment horizontal="center" vertical="center" shrinkToFit="1"/>
    </xf>
    <xf numFmtId="0" fontId="22" fillId="8" borderId="92" xfId="4" applyFont="1" applyFill="1" applyBorder="1" applyAlignment="1">
      <alignment horizontal="center" vertical="center" shrinkToFit="1"/>
    </xf>
    <xf numFmtId="0" fontId="22" fillId="8" borderId="9" xfId="4" applyFont="1" applyFill="1" applyBorder="1" applyAlignment="1">
      <alignment horizontal="center" vertical="center" shrinkToFit="1"/>
    </xf>
    <xf numFmtId="0" fontId="22" fillId="8" borderId="1" xfId="4" applyFont="1" applyFill="1" applyBorder="1" applyAlignment="1">
      <alignment horizontal="center" vertical="center" shrinkToFit="1"/>
    </xf>
    <xf numFmtId="0" fontId="22" fillId="8" borderId="39" xfId="4" applyFont="1" applyFill="1" applyBorder="1" applyAlignment="1">
      <alignment horizontal="center" vertical="center" shrinkToFit="1"/>
    </xf>
    <xf numFmtId="0" fontId="22" fillId="8" borderId="93" xfId="4" applyFont="1" applyFill="1" applyBorder="1" applyAlignment="1">
      <alignment horizontal="center" vertical="center" shrinkToFit="1"/>
    </xf>
    <xf numFmtId="0" fontId="22" fillId="6" borderId="75" xfId="4" applyFont="1" applyFill="1" applyBorder="1" applyAlignment="1">
      <alignment horizontal="center" vertical="center" shrinkToFit="1"/>
    </xf>
    <xf numFmtId="0" fontId="22" fillId="6" borderId="92" xfId="4" applyFont="1" applyFill="1" applyBorder="1" applyAlignment="1">
      <alignment horizontal="center" vertical="center" shrinkToFit="1"/>
    </xf>
    <xf numFmtId="0" fontId="22" fillId="6" borderId="9" xfId="4" applyFont="1" applyFill="1" applyBorder="1" applyAlignment="1">
      <alignment horizontal="center" vertical="center" shrinkToFit="1"/>
    </xf>
    <xf numFmtId="0" fontId="22" fillId="6" borderId="1" xfId="4" applyFont="1" applyFill="1" applyBorder="1" applyAlignment="1">
      <alignment horizontal="center" vertical="center" shrinkToFit="1"/>
    </xf>
    <xf numFmtId="0" fontId="22" fillId="6" borderId="39" xfId="4" applyFont="1" applyFill="1" applyBorder="1" applyAlignment="1">
      <alignment horizontal="center" vertical="center" shrinkToFit="1"/>
    </xf>
    <xf numFmtId="0" fontId="22" fillId="6" borderId="93" xfId="4" applyFont="1" applyFill="1" applyBorder="1" applyAlignment="1">
      <alignment horizontal="center" vertical="center" shrinkToFit="1"/>
    </xf>
    <xf numFmtId="0" fontId="33" fillId="6" borderId="9" xfId="4" applyFont="1" applyFill="1" applyBorder="1" applyAlignment="1">
      <alignment horizontal="center" vertical="center" shrinkToFit="1"/>
    </xf>
    <xf numFmtId="0" fontId="33" fillId="6" borderId="1" xfId="4" applyFont="1" applyFill="1" applyBorder="1" applyAlignment="1">
      <alignment horizontal="center" vertical="center" shrinkToFit="1"/>
    </xf>
    <xf numFmtId="0" fontId="22" fillId="6" borderId="24" xfId="4" applyFont="1" applyFill="1" applyBorder="1" applyAlignment="1">
      <alignment horizontal="center" vertical="center" shrinkToFit="1"/>
    </xf>
    <xf numFmtId="0" fontId="22" fillId="6" borderId="20" xfId="4" applyFont="1" applyFill="1" applyBorder="1" applyAlignment="1">
      <alignment horizontal="center" vertical="center" shrinkToFit="1"/>
    </xf>
    <xf numFmtId="0" fontId="22" fillId="6" borderId="11" xfId="4" applyFont="1" applyFill="1" applyBorder="1" applyAlignment="1">
      <alignment horizontal="center" vertical="center" shrinkToFit="1"/>
    </xf>
    <xf numFmtId="0" fontId="22" fillId="6" borderId="91" xfId="4" applyFont="1" applyFill="1" applyBorder="1" applyAlignment="1">
      <alignment horizontal="center" vertical="center" shrinkToFit="1"/>
    </xf>
    <xf numFmtId="0" fontId="22" fillId="6" borderId="36" xfId="4" applyFont="1" applyFill="1" applyBorder="1" applyAlignment="1">
      <alignment horizontal="center" vertical="center" shrinkToFit="1"/>
    </xf>
    <xf numFmtId="0" fontId="22" fillId="6" borderId="62" xfId="4" applyFont="1" applyFill="1" applyBorder="1" applyAlignment="1">
      <alignment horizontal="center" vertical="center" shrinkToFit="1"/>
    </xf>
    <xf numFmtId="0" fontId="14" fillId="6" borderId="22" xfId="1" applyFont="1" applyFill="1" applyBorder="1" applyAlignment="1">
      <alignment horizontal="center" vertical="center" shrinkToFit="1"/>
    </xf>
    <xf numFmtId="0" fontId="14" fillId="6" borderId="28" xfId="1" applyFont="1" applyFill="1" applyBorder="1" applyAlignment="1">
      <alignment horizontal="center" vertical="center" shrinkToFit="1"/>
    </xf>
    <xf numFmtId="0" fontId="14" fillId="0" borderId="52" xfId="1" applyFont="1" applyBorder="1" applyAlignment="1">
      <alignment horizontal="center" vertical="center" shrinkToFit="1"/>
    </xf>
    <xf numFmtId="0" fontId="14" fillId="6" borderId="21" xfId="1" applyFont="1" applyFill="1" applyBorder="1" applyAlignment="1">
      <alignment horizontal="center" vertical="center" shrinkToFit="1"/>
    </xf>
    <xf numFmtId="0" fontId="14" fillId="0" borderId="53" xfId="1" applyFont="1" applyBorder="1" applyAlignment="1">
      <alignment horizontal="center" vertical="center" shrinkToFit="1"/>
    </xf>
    <xf numFmtId="0" fontId="14" fillId="6" borderId="1" xfId="1" applyFont="1" applyFill="1" applyBorder="1" applyAlignment="1">
      <alignment horizontal="center" vertical="center" shrinkToFit="1"/>
    </xf>
    <xf numFmtId="0" fontId="14" fillId="6" borderId="9" xfId="1" applyFont="1" applyFill="1" applyBorder="1" applyAlignment="1">
      <alignment horizontal="center" vertical="center" shrinkToFit="1"/>
    </xf>
    <xf numFmtId="0" fontId="14" fillId="0" borderId="38" xfId="1" applyFont="1" applyBorder="1" applyAlignment="1">
      <alignment horizontal="center" vertical="center" shrinkToFit="1"/>
    </xf>
    <xf numFmtId="0" fontId="14" fillId="6" borderId="8" xfId="1" applyFont="1" applyFill="1" applyBorder="1" applyAlignment="1">
      <alignment horizontal="center" vertical="center" shrinkToFit="1"/>
    </xf>
    <xf numFmtId="0" fontId="14" fillId="0" borderId="55" xfId="1" applyFont="1" applyBorder="1" applyAlignment="1">
      <alignment horizontal="center" vertical="center" shrinkToFit="1"/>
    </xf>
    <xf numFmtId="0" fontId="14" fillId="6" borderId="49" xfId="1" applyFont="1" applyFill="1" applyBorder="1" applyAlignment="1">
      <alignment horizontal="center" vertical="center" shrinkToFit="1"/>
    </xf>
    <xf numFmtId="0" fontId="14" fillId="6" borderId="32" xfId="1" applyFont="1" applyFill="1" applyBorder="1" applyAlignment="1">
      <alignment horizontal="center" vertical="center" shrinkToFit="1"/>
    </xf>
    <xf numFmtId="0" fontId="14" fillId="0" borderId="48" xfId="1" applyFont="1" applyBorder="1" applyAlignment="1">
      <alignment horizontal="center" vertical="center" shrinkToFit="1"/>
    </xf>
    <xf numFmtId="0" fontId="14" fillId="6" borderId="34" xfId="1" applyFont="1" applyFill="1" applyBorder="1" applyAlignment="1">
      <alignment horizontal="center" vertical="center" shrinkToFit="1"/>
    </xf>
    <xf numFmtId="0" fontId="14" fillId="0" borderId="50" xfId="1" applyFont="1" applyBorder="1" applyAlignment="1">
      <alignment horizontal="center" vertical="center" shrinkToFit="1"/>
    </xf>
    <xf numFmtId="0" fontId="14" fillId="8" borderId="83" xfId="1" applyFont="1" applyFill="1" applyBorder="1" applyAlignment="1">
      <alignment horizontal="center" vertical="center" shrinkToFit="1"/>
    </xf>
    <xf numFmtId="0" fontId="14" fillId="8" borderId="84" xfId="1" applyFont="1" applyFill="1" applyBorder="1" applyAlignment="1">
      <alignment horizontal="center" vertical="center" shrinkToFit="1"/>
    </xf>
    <xf numFmtId="0" fontId="14" fillId="8" borderId="94" xfId="1" applyFont="1" applyFill="1" applyBorder="1" applyAlignment="1">
      <alignment horizontal="center" vertical="center" shrinkToFit="1"/>
    </xf>
    <xf numFmtId="0" fontId="14" fillId="8" borderId="44" xfId="1" applyFont="1" applyFill="1" applyBorder="1" applyAlignment="1">
      <alignment horizontal="center" vertical="center" shrinkToFit="1"/>
    </xf>
    <xf numFmtId="0" fontId="14" fillId="8" borderId="95" xfId="1" applyFont="1" applyFill="1" applyBorder="1" applyAlignment="1">
      <alignment horizontal="center" vertical="center" shrinkToFit="1"/>
    </xf>
    <xf numFmtId="0" fontId="14" fillId="8" borderId="85" xfId="1" applyFont="1" applyFill="1" applyBorder="1" applyAlignment="1">
      <alignment horizontal="center" vertical="center" shrinkToFit="1"/>
    </xf>
    <xf numFmtId="0" fontId="14" fillId="3" borderId="13" xfId="1" applyFont="1" applyFill="1" applyBorder="1" applyAlignment="1">
      <alignment horizontal="center" vertical="center" shrinkToFit="1"/>
    </xf>
    <xf numFmtId="0" fontId="14" fillId="5" borderId="7" xfId="1" applyFont="1" applyFill="1" applyBorder="1" applyAlignment="1">
      <alignment horizontal="center" vertical="center" shrinkToFit="1"/>
    </xf>
    <xf numFmtId="0" fontId="14" fillId="5" borderId="33" xfId="1" applyFont="1" applyFill="1" applyBorder="1" applyAlignment="1">
      <alignment horizontal="center" vertical="center" shrinkToFit="1"/>
    </xf>
    <xf numFmtId="0" fontId="29" fillId="0" borderId="0" xfId="2" applyFont="1" applyAlignment="1">
      <alignment horizontal="center" vertical="top"/>
    </xf>
    <xf numFmtId="0" fontId="11" fillId="0" borderId="0" xfId="0" applyFont="1">
      <alignment vertical="center"/>
    </xf>
    <xf numFmtId="0" fontId="25" fillId="0" borderId="0" xfId="2" applyFont="1" applyAlignment="1">
      <alignment horizontal="center" vertical="center"/>
    </xf>
    <xf numFmtId="0" fontId="22" fillId="0" borderId="0" xfId="2" applyFont="1" applyAlignment="1">
      <alignment horizontal="center" vertical="center" shrinkToFit="1"/>
    </xf>
    <xf numFmtId="0" fontId="22" fillId="0" borderId="0" xfId="2" applyFont="1" applyAlignment="1">
      <alignment horizontal="left" vertical="center" wrapText="1"/>
    </xf>
    <xf numFmtId="0" fontId="22" fillId="6" borderId="97" xfId="2" applyFont="1" applyFill="1" applyBorder="1" applyAlignment="1">
      <alignment horizontal="center" vertical="center" shrinkToFit="1"/>
    </xf>
    <xf numFmtId="0" fontId="22" fillId="6" borderId="98" xfId="2" applyFont="1" applyFill="1" applyBorder="1" applyAlignment="1">
      <alignment horizontal="center" vertical="center" shrinkToFit="1"/>
    </xf>
    <xf numFmtId="0" fontId="22" fillId="6" borderId="100" xfId="2" applyFont="1" applyFill="1" applyBorder="1" applyAlignment="1">
      <alignment horizontal="center" vertical="center" shrinkToFit="1"/>
    </xf>
    <xf numFmtId="0" fontId="25" fillId="7" borderId="99" xfId="2" applyFont="1" applyFill="1" applyBorder="1" applyAlignment="1">
      <alignment horizontal="center" vertical="center"/>
    </xf>
    <xf numFmtId="0" fontId="22" fillId="6" borderId="101" xfId="2" applyFont="1" applyFill="1" applyBorder="1" applyAlignment="1">
      <alignment horizontal="center" vertical="center" shrinkToFit="1"/>
    </xf>
    <xf numFmtId="0" fontId="25" fillId="7" borderId="54" xfId="2" applyFont="1" applyFill="1" applyBorder="1" applyAlignment="1">
      <alignment horizontal="center" vertical="center"/>
    </xf>
    <xf numFmtId="0" fontId="25" fillId="7" borderId="22" xfId="2" applyFont="1" applyFill="1" applyBorder="1" applyAlignment="1">
      <alignment horizontal="center" vertical="center"/>
    </xf>
    <xf numFmtId="0" fontId="25" fillId="7" borderId="53" xfId="2" applyFont="1" applyFill="1" applyBorder="1" applyAlignment="1">
      <alignment horizontal="center" vertical="center"/>
    </xf>
    <xf numFmtId="0" fontId="18" fillId="4" borderId="103" xfId="2" applyFont="1" applyFill="1" applyBorder="1" applyAlignment="1">
      <alignment horizontal="center" vertical="center" shrinkToFit="1"/>
    </xf>
    <xf numFmtId="0" fontId="11" fillId="0" borderId="0" xfId="2" applyFont="1">
      <alignment vertical="center"/>
    </xf>
    <xf numFmtId="0" fontId="5" fillId="9" borderId="0" xfId="0" applyFont="1" applyFill="1" applyAlignment="1">
      <alignment horizontal="left" vertical="center"/>
    </xf>
    <xf numFmtId="0" fontId="5" fillId="9" borderId="0" xfId="0" applyFont="1" applyFill="1">
      <alignment vertical="center"/>
    </xf>
    <xf numFmtId="0" fontId="8" fillId="9" borderId="0" xfId="0" applyFont="1" applyFill="1">
      <alignment vertical="center"/>
    </xf>
    <xf numFmtId="0" fontId="7" fillId="9" borderId="0" xfId="0" applyFont="1" applyFill="1">
      <alignment vertical="center"/>
    </xf>
    <xf numFmtId="0" fontId="35" fillId="0" borderId="0" xfId="0" applyFont="1" applyAlignment="1">
      <alignment horizontal="left" vertical="center"/>
    </xf>
    <xf numFmtId="0" fontId="5" fillId="4" borderId="13" xfId="0" applyFont="1" applyFill="1" applyBorder="1" applyAlignment="1">
      <alignment horizontal="center" vertical="center" shrinkToFit="1"/>
    </xf>
    <xf numFmtId="0" fontId="5" fillId="2" borderId="28" xfId="0" applyFont="1" applyFill="1" applyBorder="1" applyAlignment="1">
      <alignment vertical="center" shrinkToFit="1"/>
    </xf>
    <xf numFmtId="0" fontId="5" fillId="4" borderId="0" xfId="0" applyFont="1" applyFill="1" applyAlignment="1">
      <alignment horizontal="center" vertical="center" shrinkToFit="1"/>
    </xf>
    <xf numFmtId="0" fontId="5" fillId="4" borderId="36" xfId="0" applyFont="1" applyFill="1" applyBorder="1" applyAlignment="1">
      <alignment horizontal="center" vertical="center" shrinkToFit="1"/>
    </xf>
    <xf numFmtId="0" fontId="8" fillId="3" borderId="27"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32" fillId="4" borderId="13" xfId="0" applyFont="1" applyFill="1" applyBorder="1" applyAlignment="1">
      <alignment horizontal="center" vertical="center" shrinkToFit="1"/>
    </xf>
    <xf numFmtId="0" fontId="8" fillId="3" borderId="21"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11" fillId="0" borderId="0" xfId="0" applyFont="1" applyAlignment="1">
      <alignment horizontal="left" vertical="center"/>
    </xf>
    <xf numFmtId="0" fontId="32" fillId="0" borderId="0" xfId="0" applyFont="1">
      <alignment vertical="center"/>
    </xf>
    <xf numFmtId="0" fontId="4" fillId="4" borderId="20" xfId="0" applyFont="1" applyFill="1" applyBorder="1" applyAlignment="1">
      <alignment horizontal="center" vertical="center"/>
    </xf>
    <xf numFmtId="0" fontId="4" fillId="4" borderId="22" xfId="0" applyFont="1" applyFill="1" applyBorder="1" applyAlignment="1">
      <alignment horizontal="center" vertical="center"/>
    </xf>
    <xf numFmtId="0" fontId="11" fillId="3" borderId="1" xfId="0" applyFont="1" applyFill="1" applyBorder="1" applyAlignment="1">
      <alignment horizontal="left" vertical="center" indent="1" shrinkToFit="1"/>
    </xf>
    <xf numFmtId="0" fontId="11" fillId="3" borderId="20" xfId="0" applyFont="1" applyFill="1" applyBorder="1" applyAlignment="1">
      <alignment horizontal="left" vertical="center" indent="1" shrinkToFit="1"/>
    </xf>
    <xf numFmtId="179" fontId="11" fillId="3" borderId="9" xfId="0" applyNumberFormat="1" applyFont="1" applyFill="1" applyBorder="1" applyAlignment="1">
      <alignment horizontal="center" vertical="center" shrinkToFit="1"/>
    </xf>
    <xf numFmtId="179" fontId="11" fillId="3" borderId="8" xfId="0" applyNumberFormat="1" applyFont="1" applyFill="1" applyBorder="1" applyAlignment="1">
      <alignment horizontal="center" vertical="center" shrinkToFit="1"/>
    </xf>
    <xf numFmtId="179" fontId="11" fillId="3" borderId="1" xfId="0" applyNumberFormat="1" applyFont="1" applyFill="1" applyBorder="1" applyAlignment="1">
      <alignment horizontal="center" vertical="center" shrinkToFit="1"/>
    </xf>
    <xf numFmtId="0" fontId="11" fillId="3" borderId="1" xfId="5" applyFont="1" applyFill="1" applyBorder="1" applyAlignment="1">
      <alignment horizontal="left" vertical="center" indent="1" shrinkToFit="1"/>
    </xf>
    <xf numFmtId="0" fontId="11" fillId="3" borderId="7" xfId="0" applyFont="1" applyFill="1" applyBorder="1" applyAlignment="1">
      <alignment horizontal="center" vertical="center" shrinkToFit="1"/>
    </xf>
    <xf numFmtId="0" fontId="11" fillId="3" borderId="8" xfId="0" applyFont="1" applyFill="1" applyBorder="1" applyAlignment="1">
      <alignment horizontal="center" vertical="center" shrinkToFit="1"/>
    </xf>
    <xf numFmtId="0" fontId="11" fillId="3" borderId="7" xfId="0" applyFont="1" applyFill="1" applyBorder="1" applyAlignment="1">
      <alignment horizontal="left" vertical="center" indent="1" shrinkToFit="1"/>
    </xf>
    <xf numFmtId="0" fontId="11" fillId="3" borderId="8" xfId="0" applyFont="1" applyFill="1" applyBorder="1" applyAlignment="1">
      <alignment horizontal="left" vertical="center" indent="1" shrinkToFit="1"/>
    </xf>
    <xf numFmtId="0" fontId="5" fillId="4" borderId="9" xfId="0" applyFont="1" applyFill="1" applyBorder="1" applyAlignment="1">
      <alignment horizontal="center" vertical="center"/>
    </xf>
    <xf numFmtId="0" fontId="5" fillId="4" borderId="7" xfId="0" applyFont="1" applyFill="1" applyBorder="1" applyAlignment="1">
      <alignment horizontal="center" vertical="center"/>
    </xf>
    <xf numFmtId="0" fontId="11" fillId="3" borderId="9" xfId="0" applyFont="1" applyFill="1" applyBorder="1" applyAlignment="1">
      <alignment horizontal="left" vertical="center" indent="1" shrinkToFit="1"/>
    </xf>
    <xf numFmtId="179" fontId="5" fillId="5" borderId="1" xfId="0" applyNumberFormat="1" applyFont="1" applyFill="1" applyBorder="1" applyAlignment="1">
      <alignment horizontal="left" vertical="center" indent="1" shrinkToFit="1"/>
    </xf>
    <xf numFmtId="176" fontId="11" fillId="3" borderId="1" xfId="0" applyNumberFormat="1" applyFont="1" applyFill="1" applyBorder="1" applyAlignment="1">
      <alignment horizontal="left" vertical="center" indent="1"/>
    </xf>
    <xf numFmtId="0" fontId="4" fillId="4" borderId="24"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28" xfId="0" applyFont="1" applyFill="1" applyBorder="1" applyAlignment="1">
      <alignment horizontal="center" vertical="center"/>
    </xf>
    <xf numFmtId="0" fontId="11" fillId="0" borderId="9" xfId="0" applyFont="1" applyBorder="1" applyAlignment="1">
      <alignment horizontal="center" vertical="center" shrinkToFit="1"/>
    </xf>
    <xf numFmtId="0" fontId="11" fillId="0" borderId="8" xfId="0" applyFont="1" applyBorder="1" applyAlignment="1">
      <alignment horizontal="center" vertical="center" shrinkToFit="1"/>
    </xf>
    <xf numFmtId="0" fontId="11" fillId="3" borderId="9" xfId="0" applyFont="1" applyFill="1" applyBorder="1" applyAlignment="1">
      <alignment horizontal="center" vertical="center" shrinkToFit="1"/>
    </xf>
    <xf numFmtId="0" fontId="4" fillId="4" borderId="62" xfId="0" applyFont="1" applyFill="1" applyBorder="1" applyAlignment="1">
      <alignment horizontal="center" vertical="center"/>
    </xf>
    <xf numFmtId="56" fontId="11" fillId="3" borderId="9" xfId="0" applyNumberFormat="1" applyFont="1" applyFill="1" applyBorder="1" applyAlignment="1">
      <alignment horizontal="left" vertical="center" indent="1" shrinkToFit="1"/>
    </xf>
    <xf numFmtId="0" fontId="5" fillId="7" borderId="9" xfId="0" applyFont="1" applyFill="1" applyBorder="1" applyAlignment="1">
      <alignment horizontal="center" vertical="center"/>
    </xf>
    <xf numFmtId="0" fontId="5" fillId="7" borderId="8" xfId="0" applyFont="1" applyFill="1" applyBorder="1" applyAlignment="1">
      <alignment horizontal="center" vertical="center"/>
    </xf>
    <xf numFmtId="0" fontId="18" fillId="4" borderId="56" xfId="1" applyFont="1" applyFill="1" applyBorder="1" applyAlignment="1">
      <alignment horizontal="center" vertical="center"/>
    </xf>
    <xf numFmtId="0" fontId="18" fillId="4" borderId="1" xfId="1" applyFont="1" applyFill="1" applyBorder="1" applyAlignment="1">
      <alignment horizontal="center" vertical="center"/>
    </xf>
    <xf numFmtId="0" fontId="18" fillId="4" borderId="51" xfId="1" applyFont="1" applyFill="1" applyBorder="1" applyAlignment="1">
      <alignment horizontal="center" vertical="center"/>
    </xf>
    <xf numFmtId="0" fontId="18" fillId="4" borderId="49" xfId="1" applyFont="1" applyFill="1" applyBorder="1" applyAlignment="1">
      <alignment horizontal="center" vertical="center"/>
    </xf>
    <xf numFmtId="179" fontId="28" fillId="2" borderId="17" xfId="1" applyNumberFormat="1" applyFont="1" applyFill="1" applyBorder="1" applyAlignment="1">
      <alignment horizontal="center" vertical="center" shrinkToFit="1"/>
    </xf>
    <xf numFmtId="179" fontId="28" fillId="2" borderId="18" xfId="1" applyNumberFormat="1" applyFont="1" applyFill="1" applyBorder="1" applyAlignment="1">
      <alignment horizontal="center" vertical="center" shrinkToFit="1"/>
    </xf>
    <xf numFmtId="179" fontId="28" fillId="2" borderId="19" xfId="1" applyNumberFormat="1" applyFont="1" applyFill="1" applyBorder="1" applyAlignment="1">
      <alignment horizontal="center" vertical="center" shrinkToFit="1"/>
    </xf>
    <xf numFmtId="179" fontId="28" fillId="2" borderId="12" xfId="1" applyNumberFormat="1" applyFont="1" applyFill="1" applyBorder="1" applyAlignment="1">
      <alignment horizontal="center" vertical="center" shrinkToFit="1"/>
    </xf>
    <xf numFmtId="179" fontId="28" fillId="2" borderId="13" xfId="1" applyNumberFormat="1" applyFont="1" applyFill="1" applyBorder="1" applyAlignment="1">
      <alignment horizontal="center" vertical="center" shrinkToFit="1"/>
    </xf>
    <xf numFmtId="179" fontId="28" fillId="2" borderId="21" xfId="1" applyNumberFormat="1" applyFont="1" applyFill="1" applyBorder="1" applyAlignment="1">
      <alignment horizontal="center" vertical="center" shrinkToFit="1"/>
    </xf>
    <xf numFmtId="179" fontId="28" fillId="2" borderId="29" xfId="1" applyNumberFormat="1" applyFont="1" applyFill="1" applyBorder="1" applyAlignment="1">
      <alignment horizontal="center" vertical="center" shrinkToFit="1"/>
    </xf>
    <xf numFmtId="179" fontId="28" fillId="2" borderId="30" xfId="1" applyNumberFormat="1" applyFont="1" applyFill="1" applyBorder="1" applyAlignment="1">
      <alignment horizontal="center" vertical="center" shrinkToFit="1"/>
    </xf>
    <xf numFmtId="179" fontId="28" fillId="2" borderId="31" xfId="1" applyNumberFormat="1" applyFont="1" applyFill="1" applyBorder="1" applyAlignment="1">
      <alignment horizontal="center" vertical="center" shrinkToFit="1"/>
    </xf>
    <xf numFmtId="0" fontId="18" fillId="0" borderId="79" xfId="1" applyFont="1" applyBorder="1" applyAlignment="1">
      <alignment horizontal="left" vertical="center" indent="1" shrinkToFit="1"/>
    </xf>
    <xf numFmtId="0" fontId="18" fillId="0" borderId="3" xfId="1" applyFont="1" applyBorder="1" applyAlignment="1">
      <alignment horizontal="left" vertical="center" indent="1" shrinkToFit="1"/>
    </xf>
    <xf numFmtId="0" fontId="18" fillId="0" borderId="5" xfId="1" applyFont="1" applyBorder="1" applyAlignment="1">
      <alignment horizontal="left" vertical="center" indent="1" shrinkToFit="1"/>
    </xf>
    <xf numFmtId="0" fontId="16" fillId="4" borderId="62" xfId="1" applyFont="1" applyFill="1" applyBorder="1" applyAlignment="1">
      <alignment horizontal="center" vertical="center" textRotation="255" shrinkToFit="1"/>
    </xf>
    <xf numFmtId="0" fontId="16" fillId="4" borderId="22" xfId="1" applyFont="1" applyFill="1" applyBorder="1" applyAlignment="1">
      <alignment horizontal="center" vertical="center" textRotation="255" shrinkToFit="1"/>
    </xf>
    <xf numFmtId="0" fontId="16" fillId="4" borderId="96" xfId="1" applyFont="1" applyFill="1" applyBorder="1" applyAlignment="1">
      <alignment horizontal="center" vertical="center" textRotation="255" shrinkToFit="1"/>
    </xf>
    <xf numFmtId="0" fontId="16" fillId="4" borderId="52" xfId="1" applyFont="1" applyFill="1" applyBorder="1" applyAlignment="1">
      <alignment horizontal="center" vertical="center" textRotation="255" shrinkToFit="1"/>
    </xf>
    <xf numFmtId="0" fontId="18" fillId="0" borderId="28" xfId="1" applyFont="1" applyBorder="1" applyAlignment="1">
      <alignment horizontal="left" vertical="center" indent="1" shrinkToFit="1"/>
    </xf>
    <xf numFmtId="0" fontId="18" fillId="0" borderId="13" xfId="1" applyFont="1" applyBorder="1" applyAlignment="1">
      <alignment horizontal="left" vertical="center" indent="1" shrinkToFit="1"/>
    </xf>
    <xf numFmtId="0" fontId="18" fillId="0" borderId="81" xfId="1" applyFont="1" applyBorder="1" applyAlignment="1">
      <alignment horizontal="left" vertical="center" indent="1" shrinkToFit="1"/>
    </xf>
    <xf numFmtId="0" fontId="18" fillId="0" borderId="32" xfId="1" applyFont="1" applyBorder="1" applyAlignment="1">
      <alignment horizontal="left" vertical="center" indent="1" shrinkToFit="1"/>
    </xf>
    <xf numFmtId="0" fontId="18" fillId="0" borderId="33" xfId="1" applyFont="1" applyBorder="1" applyAlignment="1">
      <alignment horizontal="left" vertical="center" indent="1" shrinkToFit="1"/>
    </xf>
    <xf numFmtId="0" fontId="18" fillId="0" borderId="35" xfId="1" applyFont="1" applyBorder="1" applyAlignment="1">
      <alignment horizontal="left" vertical="center" indent="1" shrinkToFit="1"/>
    </xf>
    <xf numFmtId="0" fontId="16" fillId="4" borderId="36" xfId="1" applyFont="1" applyFill="1" applyBorder="1" applyAlignment="1">
      <alignment horizontal="center" vertical="center" textRotation="255" shrinkToFit="1"/>
    </xf>
    <xf numFmtId="0" fontId="16" fillId="4" borderId="28" xfId="1" applyFont="1" applyFill="1" applyBorder="1" applyAlignment="1">
      <alignment horizontal="center" vertical="center" textRotation="255" shrinkToFit="1"/>
    </xf>
    <xf numFmtId="0" fontId="16" fillId="4" borderId="27" xfId="1" applyFont="1" applyFill="1" applyBorder="1" applyAlignment="1">
      <alignment horizontal="center" vertical="center" textRotation="255" shrinkToFit="1"/>
    </xf>
    <xf numFmtId="0" fontId="16" fillId="4" borderId="21" xfId="1" applyFont="1" applyFill="1" applyBorder="1" applyAlignment="1">
      <alignment horizontal="center" vertical="center" textRotation="255" shrinkToFit="1"/>
    </xf>
    <xf numFmtId="0" fontId="16" fillId="4" borderId="82" xfId="1" applyFont="1" applyFill="1" applyBorder="1" applyAlignment="1">
      <alignment horizontal="center" vertical="center" textRotation="255" shrinkToFit="1"/>
    </xf>
    <xf numFmtId="0" fontId="16" fillId="4" borderId="53" xfId="1" applyFont="1" applyFill="1" applyBorder="1" applyAlignment="1">
      <alignment horizontal="center" vertical="center" textRotation="255" shrinkToFit="1"/>
    </xf>
    <xf numFmtId="0" fontId="18" fillId="4" borderId="17" xfId="1" applyFont="1" applyFill="1" applyBorder="1" applyAlignment="1">
      <alignment horizontal="center" vertical="center"/>
    </xf>
    <xf numFmtId="0" fontId="18" fillId="4" borderId="18" xfId="1" applyFont="1" applyFill="1" applyBorder="1" applyAlignment="1">
      <alignment horizontal="center" vertical="center"/>
    </xf>
    <xf numFmtId="0" fontId="18" fillId="4" borderId="19" xfId="1" applyFont="1" applyFill="1" applyBorder="1" applyAlignment="1">
      <alignment horizontal="center" vertical="center"/>
    </xf>
    <xf numFmtId="0" fontId="18" fillId="4" borderId="12" xfId="1" applyFont="1" applyFill="1" applyBorder="1" applyAlignment="1">
      <alignment horizontal="center" vertical="center"/>
    </xf>
    <xf numFmtId="0" fontId="18" fillId="4" borderId="13" xfId="1" applyFont="1" applyFill="1" applyBorder="1" applyAlignment="1">
      <alignment horizontal="center" vertical="center"/>
    </xf>
    <xf numFmtId="0" fontId="18" fillId="4" borderId="21" xfId="1" applyFont="1" applyFill="1" applyBorder="1" applyAlignment="1">
      <alignment horizontal="center" vertical="center"/>
    </xf>
    <xf numFmtId="0" fontId="18" fillId="0" borderId="24" xfId="1" applyFont="1" applyBorder="1" applyAlignment="1">
      <alignment horizontal="left" vertical="center" wrapText="1" indent="1"/>
    </xf>
    <xf numFmtId="0" fontId="18" fillId="0" borderId="18" xfId="1" applyFont="1" applyBorder="1" applyAlignment="1">
      <alignment horizontal="left" vertical="center" wrapText="1" indent="1"/>
    </xf>
    <xf numFmtId="0" fontId="18" fillId="0" borderId="25" xfId="1" applyFont="1" applyBorder="1" applyAlignment="1">
      <alignment horizontal="left" vertical="center" wrapText="1" indent="1"/>
    </xf>
    <xf numFmtId="0" fontId="18" fillId="0" borderId="28" xfId="1" applyFont="1" applyBorder="1" applyAlignment="1">
      <alignment horizontal="left" vertical="center" wrapText="1" indent="1"/>
    </xf>
    <xf numFmtId="0" fontId="18" fillId="0" borderId="13" xfId="1" applyFont="1" applyBorder="1" applyAlignment="1">
      <alignment horizontal="left" vertical="center" wrapText="1" indent="1"/>
    </xf>
    <xf numFmtId="0" fontId="18" fillId="0" borderId="81" xfId="1" applyFont="1" applyBorder="1" applyAlignment="1">
      <alignment horizontal="left" vertical="center" wrapText="1" indent="1"/>
    </xf>
    <xf numFmtId="0" fontId="30" fillId="0" borderId="0" xfId="1" applyFont="1" applyAlignment="1">
      <alignment horizontal="center" vertical="center"/>
    </xf>
    <xf numFmtId="176" fontId="28" fillId="0" borderId="0" xfId="1" applyNumberFormat="1" applyFont="1" applyAlignment="1">
      <alignment horizontal="right" vertical="center"/>
    </xf>
    <xf numFmtId="0" fontId="18" fillId="4" borderId="45" xfId="1" applyFont="1" applyFill="1" applyBorder="1" applyAlignment="1">
      <alignment horizontal="center" vertical="center"/>
    </xf>
    <xf numFmtId="0" fontId="18" fillId="4" borderId="46" xfId="1" applyFont="1" applyFill="1" applyBorder="1" applyAlignment="1">
      <alignment horizontal="center" vertical="center"/>
    </xf>
    <xf numFmtId="0" fontId="18" fillId="0" borderId="1" xfId="1" applyFont="1" applyBorder="1" applyAlignment="1">
      <alignment horizontal="left" vertical="center" indent="1" shrinkToFit="1"/>
    </xf>
    <xf numFmtId="0" fontId="18" fillId="0" borderId="55" xfId="1" applyFont="1" applyBorder="1" applyAlignment="1">
      <alignment horizontal="left" vertical="center" indent="1" shrinkToFit="1"/>
    </xf>
    <xf numFmtId="0" fontId="18" fillId="0" borderId="49" xfId="1" applyFont="1" applyBorder="1" applyAlignment="1">
      <alignment horizontal="left" vertical="center" indent="1" shrinkToFit="1"/>
    </xf>
    <xf numFmtId="0" fontId="18" fillId="0" borderId="50" xfId="1" applyFont="1" applyBorder="1" applyAlignment="1">
      <alignment horizontal="left" vertical="center" indent="1" shrinkToFit="1"/>
    </xf>
    <xf numFmtId="0" fontId="18" fillId="4" borderId="2" xfId="1" applyFont="1" applyFill="1" applyBorder="1" applyAlignment="1">
      <alignment horizontal="center" vertical="center"/>
    </xf>
    <xf numFmtId="0" fontId="18" fillId="4" borderId="3" xfId="1" applyFont="1" applyFill="1" applyBorder="1" applyAlignment="1">
      <alignment horizontal="center" vertical="center"/>
    </xf>
    <xf numFmtId="0" fontId="18" fillId="4" borderId="4" xfId="1" applyFont="1" applyFill="1" applyBorder="1" applyAlignment="1">
      <alignment horizontal="center" vertical="center"/>
    </xf>
    <xf numFmtId="0" fontId="18" fillId="4" borderId="6" xfId="1" applyFont="1" applyFill="1" applyBorder="1" applyAlignment="1">
      <alignment horizontal="center" vertical="center"/>
    </xf>
    <xf numFmtId="0" fontId="18" fillId="4" borderId="7" xfId="1" applyFont="1" applyFill="1" applyBorder="1" applyAlignment="1">
      <alignment horizontal="center" vertical="center"/>
    </xf>
    <xf numFmtId="0" fontId="18" fillId="4" borderId="8" xfId="1" applyFont="1" applyFill="1" applyBorder="1" applyAlignment="1">
      <alignment horizontal="center" vertical="center"/>
    </xf>
    <xf numFmtId="0" fontId="18" fillId="0" borderId="46" xfId="1" applyFont="1" applyBorder="1" applyAlignment="1">
      <alignment horizontal="left" vertical="center" indent="1" shrinkToFit="1"/>
    </xf>
    <xf numFmtId="0" fontId="18" fillId="0" borderId="47" xfId="1" applyFont="1" applyBorder="1" applyAlignment="1">
      <alignment horizontal="left" vertical="center" indent="1" shrinkToFit="1"/>
    </xf>
    <xf numFmtId="0" fontId="18" fillId="0" borderId="9" xfId="1" applyFont="1" applyBorder="1" applyAlignment="1">
      <alignment horizontal="left" vertical="center" indent="1" shrinkToFit="1"/>
    </xf>
    <xf numFmtId="0" fontId="18" fillId="0" borderId="7" xfId="1" applyFont="1" applyBorder="1" applyAlignment="1">
      <alignment horizontal="left" vertical="center" indent="1" shrinkToFit="1"/>
    </xf>
    <xf numFmtId="0" fontId="18" fillId="0" borderId="80" xfId="1" applyFont="1" applyBorder="1" applyAlignment="1">
      <alignment horizontal="left" vertical="center" indent="1" shrinkToFit="1"/>
    </xf>
    <xf numFmtId="0" fontId="25" fillId="7" borderId="2" xfId="1" applyFont="1" applyFill="1" applyBorder="1" applyAlignment="1">
      <alignment horizontal="center" vertical="center"/>
    </xf>
    <xf numFmtId="0" fontId="25" fillId="7" borderId="3" xfId="1" applyFont="1" applyFill="1" applyBorder="1" applyAlignment="1">
      <alignment horizontal="center" vertical="center"/>
    </xf>
    <xf numFmtId="0" fontId="25" fillId="7" borderId="4" xfId="1" applyFont="1" applyFill="1" applyBorder="1" applyAlignment="1">
      <alignment horizontal="center" vertical="center"/>
    </xf>
    <xf numFmtId="0" fontId="25" fillId="7" borderId="40" xfId="1" applyFont="1" applyFill="1" applyBorder="1" applyAlignment="1">
      <alignment horizontal="center" vertical="center"/>
    </xf>
    <xf numFmtId="0" fontId="25" fillId="7" borderId="5" xfId="1" applyFont="1" applyFill="1" applyBorder="1" applyAlignment="1">
      <alignment horizontal="center" vertical="center"/>
    </xf>
    <xf numFmtId="0" fontId="13" fillId="4" borderId="19" xfId="1" applyFont="1" applyFill="1" applyBorder="1" applyAlignment="1">
      <alignment horizontal="center" vertical="center" wrapText="1"/>
    </xf>
    <xf numFmtId="0" fontId="13" fillId="4" borderId="21" xfId="1" applyFont="1" applyFill="1" applyBorder="1" applyAlignment="1">
      <alignment horizontal="center" vertical="center"/>
    </xf>
    <xf numFmtId="0" fontId="18" fillId="4" borderId="26" xfId="1" applyFont="1" applyFill="1" applyBorder="1" applyAlignment="1">
      <alignment horizontal="center" vertical="center"/>
    </xf>
    <xf numFmtId="0" fontId="18" fillId="4" borderId="0" xfId="1" applyFont="1" applyFill="1" applyAlignment="1">
      <alignment horizontal="center" vertical="center"/>
    </xf>
    <xf numFmtId="0" fontId="18" fillId="4" borderId="27" xfId="1" applyFont="1" applyFill="1" applyBorder="1" applyAlignment="1">
      <alignment horizontal="center" vertical="center"/>
    </xf>
    <xf numFmtId="0" fontId="18" fillId="4" borderId="29" xfId="1" applyFont="1" applyFill="1" applyBorder="1" applyAlignment="1">
      <alignment horizontal="center" vertical="center"/>
    </xf>
    <xf numFmtId="0" fontId="18" fillId="4" borderId="30" xfId="1" applyFont="1" applyFill="1" applyBorder="1" applyAlignment="1">
      <alignment horizontal="center" vertical="center"/>
    </xf>
    <xf numFmtId="0" fontId="18" fillId="4" borderId="31" xfId="1" applyFont="1" applyFill="1" applyBorder="1" applyAlignment="1">
      <alignment horizontal="center" vertical="center"/>
    </xf>
    <xf numFmtId="0" fontId="29" fillId="0" borderId="0" xfId="2" applyFont="1" applyAlignment="1">
      <alignment horizontal="center" vertical="top"/>
    </xf>
    <xf numFmtId="0" fontId="25" fillId="7" borderId="2" xfId="2" applyFont="1" applyFill="1" applyBorder="1" applyAlignment="1">
      <alignment horizontal="center" vertical="center"/>
    </xf>
    <xf numFmtId="0" fontId="25" fillId="7" borderId="3" xfId="2" applyFont="1" applyFill="1" applyBorder="1" applyAlignment="1">
      <alignment horizontal="center" vertical="center"/>
    </xf>
    <xf numFmtId="0" fontId="25" fillId="7" borderId="5" xfId="2" applyFont="1" applyFill="1" applyBorder="1" applyAlignment="1">
      <alignment horizontal="center" vertical="center"/>
    </xf>
    <xf numFmtId="178" fontId="14" fillId="4" borderId="57" xfId="2" applyNumberFormat="1" applyFont="1" applyFill="1" applyBorder="1" applyAlignment="1">
      <alignment horizontal="center" vertical="center" shrinkToFit="1"/>
    </xf>
    <xf numFmtId="178" fontId="14" fillId="4" borderId="87" xfId="2" applyNumberFormat="1" applyFont="1" applyFill="1" applyBorder="1" applyAlignment="1">
      <alignment horizontal="center" vertical="center" shrinkToFit="1"/>
    </xf>
    <xf numFmtId="178" fontId="14" fillId="4" borderId="54" xfId="2" applyNumberFormat="1" applyFont="1" applyFill="1" applyBorder="1" applyAlignment="1">
      <alignment horizontal="center" vertical="center" shrinkToFit="1"/>
    </xf>
    <xf numFmtId="0" fontId="25" fillId="7" borderId="12" xfId="2" applyFont="1" applyFill="1" applyBorder="1" applyAlignment="1">
      <alignment horizontal="center" vertical="center"/>
    </xf>
    <xf numFmtId="0" fontId="25" fillId="7" borderId="13" xfId="2" applyFont="1" applyFill="1" applyBorder="1" applyAlignment="1">
      <alignment horizontal="center" vertical="center"/>
    </xf>
    <xf numFmtId="0" fontId="25" fillId="7" borderId="81" xfId="2" applyFont="1" applyFill="1" applyBorder="1" applyAlignment="1">
      <alignment horizontal="center" vertical="center"/>
    </xf>
    <xf numFmtId="0" fontId="22" fillId="2" borderId="102" xfId="2" applyFont="1" applyFill="1" applyBorder="1" applyAlignment="1">
      <alignment horizontal="left" vertical="center" wrapText="1" indent="1"/>
    </xf>
    <xf numFmtId="0" fontId="22" fillId="2" borderId="33" xfId="2" applyFont="1" applyFill="1" applyBorder="1" applyAlignment="1">
      <alignment horizontal="left" vertical="center" wrapText="1" indent="1"/>
    </xf>
    <xf numFmtId="0" fontId="22" fillId="2" borderId="35" xfId="2" applyFont="1" applyFill="1" applyBorder="1" applyAlignment="1">
      <alignment horizontal="left" vertical="center" wrapText="1" indent="1"/>
    </xf>
    <xf numFmtId="0" fontId="18" fillId="0" borderId="84" xfId="3" applyFont="1" applyBorder="1" applyAlignment="1">
      <alignment horizontal="center" vertical="center" shrinkToFit="1"/>
    </xf>
    <xf numFmtId="0" fontId="18" fillId="0" borderId="85" xfId="3" applyFont="1" applyBorder="1" applyAlignment="1">
      <alignment horizontal="center" vertical="center" shrinkToFit="1"/>
    </xf>
    <xf numFmtId="178" fontId="14" fillId="4" borderId="89" xfId="2" applyNumberFormat="1" applyFont="1" applyFill="1" applyBorder="1" applyAlignment="1">
      <alignment horizontal="center" vertical="center" shrinkToFit="1"/>
    </xf>
    <xf numFmtId="0" fontId="13" fillId="4" borderId="1" xfId="2" applyFont="1" applyFill="1" applyBorder="1" applyAlignment="1">
      <alignment horizontal="center" vertical="center"/>
    </xf>
    <xf numFmtId="0" fontId="13" fillId="0" borderId="57" xfId="2" applyFont="1" applyBorder="1" applyAlignment="1">
      <alignment horizontal="center" vertical="center" wrapText="1"/>
    </xf>
    <xf numFmtId="0" fontId="13" fillId="0" borderId="87" xfId="2" applyFont="1" applyBorder="1" applyAlignment="1">
      <alignment horizontal="center" vertical="center" wrapText="1"/>
    </xf>
    <xf numFmtId="0" fontId="13" fillId="0" borderId="54" xfId="2" applyFont="1" applyBorder="1" applyAlignment="1">
      <alignment horizontal="center" vertical="center" wrapText="1"/>
    </xf>
    <xf numFmtId="0" fontId="21" fillId="0" borderId="20" xfId="2" applyFont="1" applyBorder="1" applyAlignment="1">
      <alignment horizontal="left" vertical="center" wrapText="1"/>
    </xf>
    <xf numFmtId="0" fontId="21" fillId="0" borderId="62" xfId="2" applyFont="1" applyBorder="1" applyAlignment="1">
      <alignment horizontal="left" vertical="center" wrapText="1"/>
    </xf>
    <xf numFmtId="0" fontId="21" fillId="0" borderId="22" xfId="2" applyFont="1" applyBorder="1" applyAlignment="1">
      <alignment horizontal="left" vertical="center" wrapText="1"/>
    </xf>
    <xf numFmtId="0" fontId="22" fillId="6" borderId="24" xfId="2" applyFont="1" applyFill="1" applyBorder="1" applyAlignment="1">
      <alignment horizontal="left" vertical="center" wrapText="1"/>
    </xf>
    <xf numFmtId="0" fontId="22" fillId="6" borderId="18" xfId="2" applyFont="1" applyFill="1" applyBorder="1" applyAlignment="1">
      <alignment horizontal="left" vertical="center" wrapText="1"/>
    </xf>
    <xf numFmtId="0" fontId="22" fillId="6" borderId="19" xfId="2" applyFont="1" applyFill="1" applyBorder="1" applyAlignment="1">
      <alignment horizontal="left" vertical="center" wrapText="1"/>
    </xf>
    <xf numFmtId="0" fontId="22" fillId="6" borderId="36" xfId="2" applyFont="1" applyFill="1" applyBorder="1" applyAlignment="1">
      <alignment horizontal="left" vertical="center" wrapText="1"/>
    </xf>
    <xf numFmtId="0" fontId="22" fillId="6" borderId="0" xfId="2" applyFont="1" applyFill="1" applyAlignment="1">
      <alignment horizontal="left" vertical="center" wrapText="1"/>
    </xf>
    <xf numFmtId="0" fontId="22" fillId="6" borderId="27" xfId="2" applyFont="1" applyFill="1" applyBorder="1" applyAlignment="1">
      <alignment horizontal="left" vertical="center" wrapText="1"/>
    </xf>
    <xf numFmtId="0" fontId="22" fillId="6" borderId="28" xfId="2" applyFont="1" applyFill="1" applyBorder="1" applyAlignment="1">
      <alignment horizontal="left" vertical="center" wrapText="1"/>
    </xf>
    <xf numFmtId="0" fontId="22" fillId="6" borderId="13" xfId="2" applyFont="1" applyFill="1" applyBorder="1" applyAlignment="1">
      <alignment horizontal="left" vertical="center" wrapText="1"/>
    </xf>
    <xf numFmtId="0" fontId="22" fillId="6" borderId="21" xfId="2" applyFont="1" applyFill="1" applyBorder="1" applyAlignment="1">
      <alignment horizontal="left" vertical="center" wrapText="1"/>
    </xf>
    <xf numFmtId="0" fontId="13" fillId="4" borderId="6" xfId="2" applyFont="1" applyFill="1" applyBorder="1" applyAlignment="1">
      <alignment horizontal="center" vertical="center"/>
    </xf>
    <xf numFmtId="0" fontId="13" fillId="4" borderId="7" xfId="2" applyFont="1" applyFill="1" applyBorder="1" applyAlignment="1">
      <alignment horizontal="center" vertical="center"/>
    </xf>
    <xf numFmtId="0" fontId="13" fillId="4" borderId="80" xfId="2" applyFont="1" applyFill="1" applyBorder="1" applyAlignment="1">
      <alignment horizontal="center" vertical="center"/>
    </xf>
    <xf numFmtId="0" fontId="13" fillId="0" borderId="9" xfId="2" applyFont="1" applyBorder="1" applyAlignment="1">
      <alignment horizontal="center" vertical="center"/>
    </xf>
    <xf numFmtId="0" fontId="13" fillId="0" borderId="8" xfId="2" applyFont="1" applyBorder="1" applyAlignment="1">
      <alignment horizontal="center" vertical="center"/>
    </xf>
    <xf numFmtId="0" fontId="13" fillId="0" borderId="89" xfId="2" applyFont="1" applyBorder="1" applyAlignment="1">
      <alignment horizontal="center" vertical="center" wrapText="1"/>
    </xf>
    <xf numFmtId="0" fontId="23" fillId="0" borderId="20" xfId="2" applyFont="1" applyBorder="1" applyAlignment="1">
      <alignment horizontal="left" vertical="center" wrapText="1"/>
    </xf>
    <xf numFmtId="0" fontId="23" fillId="0" borderId="62" xfId="2" applyFont="1" applyBorder="1" applyAlignment="1">
      <alignment horizontal="left" vertical="center" wrapText="1"/>
    </xf>
    <xf numFmtId="0" fontId="23" fillId="0" borderId="71" xfId="2" applyFont="1" applyBorder="1" applyAlignment="1">
      <alignment horizontal="left" vertical="center" wrapText="1"/>
    </xf>
    <xf numFmtId="0" fontId="30" fillId="0" borderId="0" xfId="4" applyFont="1" applyAlignment="1">
      <alignment horizontal="center" vertical="center"/>
    </xf>
    <xf numFmtId="0" fontId="22" fillId="4" borderId="20" xfId="4" applyFont="1" applyFill="1" applyBorder="1" applyAlignment="1">
      <alignment horizontal="center" vertical="center"/>
    </xf>
    <xf numFmtId="0" fontId="22" fillId="4" borderId="93" xfId="4" applyFont="1" applyFill="1" applyBorder="1" applyAlignment="1">
      <alignment horizontal="center" vertical="center"/>
    </xf>
    <xf numFmtId="0" fontId="26" fillId="7" borderId="16" xfId="4" applyFont="1" applyFill="1" applyBorder="1" applyAlignment="1">
      <alignment horizontal="center" vertical="center"/>
    </xf>
    <xf numFmtId="0" fontId="26" fillId="7" borderId="14" xfId="4" applyFont="1" applyFill="1" applyBorder="1" applyAlignment="1">
      <alignment horizontal="center" vertical="center"/>
    </xf>
    <xf numFmtId="0" fontId="26" fillId="7" borderId="15" xfId="4" applyFont="1" applyFill="1" applyBorder="1" applyAlignment="1">
      <alignment horizontal="center" vertical="center"/>
    </xf>
    <xf numFmtId="0" fontId="22" fillId="4" borderId="64" xfId="4" applyFont="1" applyFill="1" applyBorder="1" applyAlignment="1">
      <alignment horizontal="center" vertical="center" wrapText="1"/>
    </xf>
    <xf numFmtId="0" fontId="22" fillId="4" borderId="65" xfId="4" applyFont="1" applyFill="1" applyBorder="1" applyAlignment="1">
      <alignment horizontal="center" vertical="center"/>
    </xf>
    <xf numFmtId="0" fontId="22" fillId="4" borderId="24" xfId="4" applyFont="1" applyFill="1" applyBorder="1" applyAlignment="1">
      <alignment horizontal="center" vertical="center"/>
    </xf>
    <xf numFmtId="0" fontId="22" fillId="4" borderId="36" xfId="4" applyFont="1" applyFill="1" applyBorder="1" applyAlignment="1">
      <alignment horizontal="center" vertical="center"/>
    </xf>
    <xf numFmtId="0" fontId="22" fillId="4" borderId="24" xfId="4" applyFont="1" applyFill="1" applyBorder="1" applyAlignment="1">
      <alignment horizontal="center" vertical="center" wrapText="1"/>
    </xf>
    <xf numFmtId="0" fontId="22" fillId="4" borderId="18" xfId="4" applyFont="1" applyFill="1" applyBorder="1" applyAlignment="1">
      <alignment horizontal="center" vertical="center" wrapText="1"/>
    </xf>
    <xf numFmtId="0" fontId="22" fillId="4" borderId="66" xfId="4" applyFont="1" applyFill="1" applyBorder="1" applyAlignment="1">
      <alignment horizontal="center" vertical="center" wrapText="1"/>
    </xf>
    <xf numFmtId="0" fontId="22" fillId="4" borderId="36" xfId="4" applyFont="1" applyFill="1" applyBorder="1" applyAlignment="1">
      <alignment horizontal="center" vertical="center" wrapText="1"/>
    </xf>
    <xf numFmtId="0" fontId="22" fillId="4" borderId="0" xfId="4" applyFont="1" applyFill="1" applyAlignment="1">
      <alignment horizontal="center" vertical="center" wrapText="1"/>
    </xf>
    <xf numFmtId="0" fontId="22" fillId="4" borderId="72" xfId="4" applyFont="1" applyFill="1" applyBorder="1" applyAlignment="1">
      <alignment horizontal="center" vertical="center" wrapText="1"/>
    </xf>
    <xf numFmtId="0" fontId="22" fillId="4" borderId="23" xfId="4" applyFont="1" applyFill="1" applyBorder="1" applyAlignment="1">
      <alignment horizontal="center" vertical="center" wrapText="1"/>
    </xf>
    <xf numFmtId="0" fontId="22" fillId="4" borderId="73" xfId="4" applyFont="1" applyFill="1" applyBorder="1" applyAlignment="1">
      <alignment horizontal="center" vertical="center" wrapText="1"/>
    </xf>
    <xf numFmtId="0" fontId="18" fillId="0" borderId="9" xfId="4" applyFont="1" applyBorder="1" applyAlignment="1">
      <alignment horizontal="left" vertical="center" indent="1" shrinkToFit="1"/>
    </xf>
    <xf numFmtId="0" fontId="18" fillId="0" borderId="7" xfId="4" applyFont="1" applyBorder="1" applyAlignment="1">
      <alignment horizontal="left" vertical="center" indent="1" shrinkToFit="1"/>
    </xf>
    <xf numFmtId="0" fontId="18" fillId="0" borderId="8" xfId="4" applyFont="1" applyBorder="1" applyAlignment="1">
      <alignment horizontal="left" vertical="center" indent="1" shrinkToFit="1"/>
    </xf>
    <xf numFmtId="0" fontId="22" fillId="8" borderId="74" xfId="4" applyFont="1" applyFill="1" applyBorder="1" applyAlignment="1">
      <alignment horizontal="left" vertical="center" wrapText="1" shrinkToFit="1"/>
    </xf>
    <xf numFmtId="0" fontId="22" fillId="8" borderId="65" xfId="4" applyFont="1" applyFill="1" applyBorder="1" applyAlignment="1">
      <alignment horizontal="left" vertical="center" shrinkToFit="1"/>
    </xf>
    <xf numFmtId="0" fontId="22" fillId="8" borderId="68" xfId="4" applyFont="1" applyFill="1" applyBorder="1" applyAlignment="1">
      <alignment horizontal="left" vertical="center" shrinkToFit="1"/>
    </xf>
    <xf numFmtId="0" fontId="16" fillId="8" borderId="75" xfId="4" applyFont="1" applyFill="1" applyBorder="1" applyAlignment="1">
      <alignment horizontal="left" vertical="center" indent="1" shrinkToFit="1"/>
    </xf>
    <xf numFmtId="0" fontId="16" fillId="8" borderId="58" xfId="4" applyFont="1" applyFill="1" applyBorder="1" applyAlignment="1">
      <alignment horizontal="left" vertical="center" indent="1" shrinkToFit="1"/>
    </xf>
    <xf numFmtId="0" fontId="16" fillId="8" borderId="59" xfId="4" applyFont="1" applyFill="1" applyBorder="1" applyAlignment="1">
      <alignment horizontal="left" vertical="center" indent="1" shrinkToFit="1"/>
    </xf>
    <xf numFmtId="0" fontId="16" fillId="8" borderId="14" xfId="4" applyFont="1" applyFill="1" applyBorder="1" applyAlignment="1">
      <alignment horizontal="left" vertical="center" indent="1" shrinkToFit="1"/>
    </xf>
    <xf numFmtId="0" fontId="16" fillId="8" borderId="15" xfId="4" applyFont="1" applyFill="1" applyBorder="1" applyAlignment="1">
      <alignment horizontal="left" vertical="center" indent="1" shrinkToFit="1"/>
    </xf>
    <xf numFmtId="0" fontId="16" fillId="8" borderId="24" xfId="4" applyFont="1" applyFill="1" applyBorder="1" applyAlignment="1">
      <alignment horizontal="left" vertical="center" indent="1" shrinkToFit="1"/>
    </xf>
    <xf numFmtId="0" fontId="16" fillId="8" borderId="18" xfId="4" applyFont="1" applyFill="1" applyBorder="1" applyAlignment="1">
      <alignment horizontal="left" vertical="center" indent="1" shrinkToFit="1"/>
    </xf>
    <xf numFmtId="0" fontId="16" fillId="8" borderId="66" xfId="4" applyFont="1" applyFill="1" applyBorder="1" applyAlignment="1">
      <alignment horizontal="left" vertical="center" indent="1" shrinkToFit="1"/>
    </xf>
    <xf numFmtId="0" fontId="16" fillId="8" borderId="7" xfId="4" applyFont="1" applyFill="1" applyBorder="1" applyAlignment="1">
      <alignment horizontal="left" vertical="center" indent="1" shrinkToFit="1"/>
    </xf>
    <xf numFmtId="0" fontId="16" fillId="8" borderId="61" xfId="4" applyFont="1" applyFill="1" applyBorder="1" applyAlignment="1">
      <alignment horizontal="left" vertical="center" indent="1" shrinkToFit="1"/>
    </xf>
    <xf numFmtId="0" fontId="16" fillId="8" borderId="11" xfId="4" applyFont="1" applyFill="1" applyBorder="1" applyAlignment="1">
      <alignment horizontal="left" vertical="center" indent="1" shrinkToFit="1"/>
    </xf>
    <xf numFmtId="0" fontId="16" fillId="8" borderId="10" xfId="4" applyFont="1" applyFill="1" applyBorder="1" applyAlignment="1">
      <alignment horizontal="left" vertical="center" indent="1" shrinkToFit="1"/>
    </xf>
    <xf numFmtId="0" fontId="16" fillId="8" borderId="69" xfId="4" applyFont="1" applyFill="1" applyBorder="1" applyAlignment="1">
      <alignment horizontal="left" vertical="center" indent="1" shrinkToFit="1"/>
    </xf>
    <xf numFmtId="0" fontId="22" fillId="6" borderId="74" xfId="4" applyFont="1" applyFill="1" applyBorder="1" applyAlignment="1">
      <alignment horizontal="center" vertical="center" shrinkToFit="1"/>
    </xf>
    <xf numFmtId="0" fontId="22" fillId="6" borderId="65" xfId="4" applyFont="1" applyFill="1" applyBorder="1" applyAlignment="1">
      <alignment horizontal="center" vertical="center" shrinkToFit="1"/>
    </xf>
    <xf numFmtId="0" fontId="22" fillId="6" borderId="68" xfId="4" applyFont="1" applyFill="1" applyBorder="1" applyAlignment="1">
      <alignment horizontal="center" vertical="center" shrinkToFit="1"/>
    </xf>
    <xf numFmtId="0" fontId="16" fillId="6" borderId="75" xfId="4" applyFont="1" applyFill="1" applyBorder="1" applyAlignment="1">
      <alignment horizontal="left" vertical="center" indent="1" shrinkToFit="1"/>
    </xf>
    <xf numFmtId="0" fontId="16" fillId="6" borderId="58" xfId="4" applyFont="1" applyFill="1" applyBorder="1" applyAlignment="1">
      <alignment horizontal="left" vertical="center" indent="1" shrinkToFit="1"/>
    </xf>
    <xf numFmtId="0" fontId="16" fillId="6" borderId="59" xfId="4" applyFont="1" applyFill="1" applyBorder="1" applyAlignment="1">
      <alignment horizontal="left" vertical="center" indent="1" shrinkToFit="1"/>
    </xf>
    <xf numFmtId="0" fontId="16" fillId="0" borderId="77" xfId="4" applyFont="1" applyBorder="1" applyAlignment="1">
      <alignment horizontal="left" vertical="center" indent="1" shrinkToFit="1"/>
    </xf>
    <xf numFmtId="0" fontId="16" fillId="0" borderId="15" xfId="4" applyFont="1" applyBorder="1" applyAlignment="1">
      <alignment horizontal="left" vertical="center" indent="1" shrinkToFit="1"/>
    </xf>
    <xf numFmtId="0" fontId="16" fillId="6" borderId="24" xfId="4" applyFont="1" applyFill="1" applyBorder="1" applyAlignment="1">
      <alignment horizontal="left" vertical="center" indent="1" shrinkToFit="1"/>
    </xf>
    <xf numFmtId="0" fontId="16" fillId="6" borderId="18" xfId="4" applyFont="1" applyFill="1" applyBorder="1" applyAlignment="1">
      <alignment horizontal="left" vertical="center" indent="1" shrinkToFit="1"/>
    </xf>
    <xf numFmtId="0" fontId="16" fillId="6" borderId="66" xfId="4" applyFont="1" applyFill="1" applyBorder="1" applyAlignment="1">
      <alignment horizontal="left" vertical="center" indent="1" shrinkToFit="1"/>
    </xf>
    <xf numFmtId="0" fontId="16" fillId="0" borderId="9" xfId="4" applyFont="1" applyBorder="1" applyAlignment="1">
      <alignment horizontal="left" vertical="center" indent="1" shrinkToFit="1"/>
    </xf>
    <xf numFmtId="0" fontId="16" fillId="0" borderId="61" xfId="4" applyFont="1" applyBorder="1" applyAlignment="1">
      <alignment horizontal="left" vertical="center" indent="1" shrinkToFit="1"/>
    </xf>
    <xf numFmtId="0" fontId="16" fillId="6" borderId="11" xfId="4" applyFont="1" applyFill="1" applyBorder="1" applyAlignment="1">
      <alignment horizontal="left" vertical="center" indent="1" shrinkToFit="1"/>
    </xf>
    <xf numFmtId="0" fontId="16" fillId="6" borderId="10" xfId="4" applyFont="1" applyFill="1" applyBorder="1" applyAlignment="1">
      <alignment horizontal="left" vertical="center" indent="1" shrinkToFit="1"/>
    </xf>
    <xf numFmtId="0" fontId="16" fillId="6" borderId="69" xfId="4" applyFont="1" applyFill="1" applyBorder="1" applyAlignment="1">
      <alignment horizontal="left" vertical="center" indent="1" shrinkToFit="1"/>
    </xf>
    <xf numFmtId="0" fontId="16" fillId="0" borderId="11" xfId="4" applyFont="1" applyBorder="1" applyAlignment="1">
      <alignment horizontal="left" vertical="center" indent="1" shrinkToFit="1"/>
    </xf>
    <xf numFmtId="0" fontId="16" fillId="0" borderId="69" xfId="4" applyFont="1" applyBorder="1" applyAlignment="1">
      <alignment horizontal="left" vertical="center" indent="1" shrinkToFit="1"/>
    </xf>
    <xf numFmtId="0" fontId="16" fillId="6" borderId="36" xfId="4" applyFont="1" applyFill="1" applyBorder="1" applyAlignment="1">
      <alignment horizontal="left" vertical="center" indent="1" shrinkToFit="1"/>
    </xf>
    <xf numFmtId="0" fontId="16" fillId="6" borderId="0" xfId="4" applyFont="1" applyFill="1" applyAlignment="1">
      <alignment horizontal="left" vertical="center" indent="1" shrinkToFit="1"/>
    </xf>
    <xf numFmtId="0" fontId="16" fillId="6" borderId="72" xfId="4" applyFont="1" applyFill="1" applyBorder="1" applyAlignment="1">
      <alignment horizontal="left" vertical="center" indent="1" shrinkToFit="1"/>
    </xf>
    <xf numFmtId="0" fontId="16" fillId="0" borderId="28" xfId="4" applyFont="1" applyBorder="1" applyAlignment="1">
      <alignment horizontal="left" vertical="center" indent="1" shrinkToFit="1"/>
    </xf>
    <xf numFmtId="0" fontId="16" fillId="0" borderId="67" xfId="4" applyFont="1" applyBorder="1" applyAlignment="1">
      <alignment horizontal="left" vertical="center" indent="1" shrinkToFit="1"/>
    </xf>
    <xf numFmtId="0" fontId="16" fillId="0" borderId="24" xfId="4" applyFont="1" applyBorder="1" applyAlignment="1">
      <alignment horizontal="left" vertical="center" indent="1" shrinkToFit="1"/>
    </xf>
    <xf numFmtId="0" fontId="16" fillId="0" borderId="66" xfId="4" applyFont="1" applyBorder="1" applyAlignment="1">
      <alignment horizontal="left" vertical="center" indent="1" shrinkToFit="1"/>
    </xf>
    <xf numFmtId="0" fontId="22" fillId="6" borderId="41" xfId="4" applyFont="1" applyFill="1" applyBorder="1" applyAlignment="1">
      <alignment horizontal="left" vertical="center" wrapText="1"/>
    </xf>
    <xf numFmtId="0" fontId="22" fillId="6" borderId="40" xfId="4" applyFont="1" applyFill="1" applyBorder="1" applyAlignment="1">
      <alignment horizontal="left" vertical="center" wrapText="1"/>
    </xf>
    <xf numFmtId="0" fontId="22" fillId="6" borderId="42" xfId="4" applyFont="1" applyFill="1" applyBorder="1" applyAlignment="1">
      <alignment horizontal="left" vertical="center" wrapText="1"/>
    </xf>
    <xf numFmtId="0" fontId="22" fillId="6" borderId="26" xfId="4" applyFont="1" applyFill="1" applyBorder="1" applyAlignment="1">
      <alignment horizontal="left" vertical="center" wrapText="1"/>
    </xf>
    <xf numFmtId="0" fontId="22" fillId="6" borderId="0" xfId="4" applyFont="1" applyFill="1" applyAlignment="1">
      <alignment horizontal="left" vertical="center" wrapText="1"/>
    </xf>
    <xf numFmtId="0" fontId="22" fillId="6" borderId="37" xfId="4" applyFont="1" applyFill="1" applyBorder="1" applyAlignment="1">
      <alignment horizontal="left" vertical="center" wrapText="1"/>
    </xf>
    <xf numFmtId="0" fontId="22" fillId="6" borderId="29" xfId="4" applyFont="1" applyFill="1" applyBorder="1" applyAlignment="1">
      <alignment horizontal="left" vertical="center" wrapText="1"/>
    </xf>
    <xf numFmtId="0" fontId="22" fillId="6" borderId="30" xfId="4" applyFont="1" applyFill="1" applyBorder="1" applyAlignment="1">
      <alignment horizontal="left" vertical="center" wrapText="1"/>
    </xf>
    <xf numFmtId="0" fontId="22" fillId="6" borderId="43" xfId="4" applyFont="1" applyFill="1" applyBorder="1" applyAlignment="1">
      <alignment horizontal="left" vertical="center" wrapText="1"/>
    </xf>
  </cellXfs>
  <cellStyles count="6">
    <cellStyle name="ハイパーリンク" xfId="5" builtinId="8"/>
    <cellStyle name="標準" xfId="0" builtinId="0"/>
    <cellStyle name="標準 2" xfId="1" xr:uid="{D00D3D66-B4B6-4766-8B24-64E84622855D}"/>
    <cellStyle name="標準_食事注文表" xfId="2" xr:uid="{EA23EF58-565B-476A-A1C3-858FE2BCDBEE}"/>
    <cellStyle name="標準_食事注文表(原本・記入例)" xfId="3" xr:uid="{18D2ACDE-DF0B-4723-9044-7A0AA498B28C}"/>
    <cellStyle name="標準_食事注文表・メニュー・アレルギーｈ29.11" xfId="4" xr:uid="{A28AF4E5-4A1C-49ED-9523-574B6652F3D8}"/>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lor auto="1"/>
      </font>
      <fill>
        <patternFill>
          <bgColor rgb="FFFF0000"/>
        </patternFill>
      </fill>
    </dxf>
    <dxf>
      <fill>
        <patternFill>
          <bgColor rgb="FFFF0000"/>
        </patternFill>
      </fill>
    </dxf>
  </dxfs>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1474950</xdr:colOff>
      <xdr:row>36</xdr:row>
      <xdr:rowOff>23442</xdr:rowOff>
    </xdr:from>
    <xdr:to>
      <xdr:col>4</xdr:col>
      <xdr:colOff>217650</xdr:colOff>
      <xdr:row>36</xdr:row>
      <xdr:rowOff>235641</xdr:rowOff>
    </xdr:to>
    <xdr:sp macro="" textlink="">
      <xdr:nvSpPr>
        <xdr:cNvPr id="2" name="Oval 4">
          <a:extLst>
            <a:ext uri="{FF2B5EF4-FFF2-40B4-BE49-F238E27FC236}">
              <a16:creationId xmlns:a16="http://schemas.microsoft.com/office/drawing/2014/main" id="{F95661CB-B2F4-4630-AA75-84A526EF4947}"/>
            </a:ext>
          </a:extLst>
        </xdr:cNvPr>
        <xdr:cNvSpPr>
          <a:spLocks noChangeArrowheads="1"/>
        </xdr:cNvSpPr>
      </xdr:nvSpPr>
      <xdr:spPr bwMode="auto">
        <a:xfrm>
          <a:off x="5292888" y="8611817"/>
          <a:ext cx="409575" cy="212199"/>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469814</xdr:colOff>
      <xdr:row>42</xdr:row>
      <xdr:rowOff>236183</xdr:rowOff>
    </xdr:from>
    <xdr:to>
      <xdr:col>4</xdr:col>
      <xdr:colOff>1660439</xdr:colOff>
      <xdr:row>49</xdr:row>
      <xdr:rowOff>154467</xdr:rowOff>
    </xdr:to>
    <xdr:sp macro="" textlink="">
      <xdr:nvSpPr>
        <xdr:cNvPr id="3" name="Rectangle 3">
          <a:extLst>
            <a:ext uri="{FF2B5EF4-FFF2-40B4-BE49-F238E27FC236}">
              <a16:creationId xmlns:a16="http://schemas.microsoft.com/office/drawing/2014/main" id="{BAF53A2C-464D-49A4-B061-C1D35A69F42A}"/>
            </a:ext>
          </a:extLst>
        </xdr:cNvPr>
        <xdr:cNvSpPr>
          <a:spLocks noChangeArrowheads="1"/>
        </xdr:cNvSpPr>
      </xdr:nvSpPr>
      <xdr:spPr bwMode="auto">
        <a:xfrm>
          <a:off x="469814" y="10810221"/>
          <a:ext cx="6673936" cy="1585158"/>
        </a:xfrm>
        <a:prstGeom prst="rect">
          <a:avLst/>
        </a:prstGeom>
        <a:solidFill>
          <a:srgbClr val="FFFFFF"/>
        </a:solidFill>
        <a:ln w="19050">
          <a:solidFill>
            <a:srgbClr val="FF0000"/>
          </a:solidFill>
          <a:miter lim="800000"/>
          <a:headEnd/>
          <a:tailEnd/>
        </a:ln>
      </xdr:spPr>
      <xdr:txBody>
        <a:bodyPr vertOverflow="clip" wrap="square" lIns="74295" tIns="8890" rIns="74295" bIns="8890" anchor="t"/>
        <a:lstStyle/>
        <a:p>
          <a:pPr algn="l" rtl="0">
            <a:defRPr sz="1000"/>
          </a:pPr>
          <a:r>
            <a:rPr lang="ja-JP" altLang="en-US" sz="1200" b="0" i="0" u="none" strike="noStrike" baseline="0">
              <a:solidFill>
                <a:srgbClr val="000000"/>
              </a:solidFill>
              <a:latin typeface="AR P丸ゴシック体E"/>
            </a:rPr>
            <a:t>《食事数の注文・変更について》</a:t>
          </a:r>
          <a:endParaRPr lang="ja-JP" altLang="en-US"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AR P丸ゴシック体E"/>
            </a:rPr>
            <a:t>■食事注文表はご利用日の</a:t>
          </a:r>
          <a:r>
            <a:rPr lang="en-US" altLang="ja-JP" sz="1200" b="0" i="0" u="none" strike="noStrike" baseline="0">
              <a:solidFill>
                <a:srgbClr val="000000"/>
              </a:solidFill>
              <a:latin typeface="AR P丸ゴシック体E"/>
            </a:rPr>
            <a:t>1</a:t>
          </a:r>
          <a:r>
            <a:rPr lang="ja-JP" altLang="en-US" sz="1200" b="0" i="0" u="none" strike="noStrike" baseline="0">
              <a:solidFill>
                <a:srgbClr val="000000"/>
              </a:solidFill>
              <a:latin typeface="AR P丸ゴシック体E"/>
            </a:rPr>
            <a:t>週間前までに提出してください</a:t>
          </a:r>
        </a:p>
        <a:p>
          <a:pPr rtl="0"/>
          <a:r>
            <a:rPr lang="ja-JP" altLang="ja-JP" sz="1200" b="0" i="0" baseline="0">
              <a:effectLst/>
              <a:latin typeface="+mn-lt"/>
              <a:ea typeface="+mn-ea"/>
              <a:cs typeface="+mn-cs"/>
            </a:rPr>
            <a:t>■食物アレルギー該当者｢有り」に〇を付けた場合は</a:t>
          </a:r>
          <a:r>
            <a:rPr lang="ja-JP" altLang="en-US" sz="1200" b="0" i="0" baseline="0">
              <a:effectLst/>
              <a:latin typeface="+mn-lt"/>
              <a:ea typeface="+mn-ea"/>
              <a:cs typeface="+mn-cs"/>
            </a:rPr>
            <a:t>、ご利用日の</a:t>
          </a:r>
          <a:r>
            <a:rPr lang="en-US" altLang="ja-JP" sz="1200" b="0" i="0" baseline="0">
              <a:effectLst/>
              <a:latin typeface="+mn-lt"/>
              <a:ea typeface="+mn-ea"/>
              <a:cs typeface="+mn-cs"/>
            </a:rPr>
            <a:t>1</a:t>
          </a:r>
          <a:r>
            <a:rPr lang="ja-JP" altLang="en-US" sz="1200" b="0" i="0" baseline="0">
              <a:effectLst/>
              <a:latin typeface="+mn-lt"/>
              <a:ea typeface="+mn-ea"/>
              <a:cs typeface="+mn-cs"/>
            </a:rPr>
            <a:t>週間前までに</a:t>
          </a:r>
          <a:endParaRPr lang="en-US" altLang="ja-JP" sz="1200" b="0" i="0" baseline="0">
            <a:effectLst/>
            <a:latin typeface="+mn-lt"/>
            <a:ea typeface="+mn-ea"/>
            <a:cs typeface="+mn-cs"/>
          </a:endParaRPr>
        </a:p>
        <a:p>
          <a:pPr rtl="0"/>
          <a:r>
            <a:rPr lang="ja-JP" altLang="en-US" sz="1200" b="0" i="0" baseline="0">
              <a:effectLst/>
              <a:latin typeface="+mn-lt"/>
              <a:ea typeface="+mn-ea"/>
              <a:cs typeface="+mn-cs"/>
            </a:rPr>
            <a:t>　</a:t>
          </a:r>
          <a:r>
            <a:rPr lang="ja-JP" altLang="ja-JP" sz="1200" b="0" i="0" baseline="0">
              <a:effectLst/>
              <a:latin typeface="+mn-lt"/>
              <a:ea typeface="+mn-ea"/>
              <a:cs typeface="+mn-cs"/>
            </a:rPr>
            <a:t>アレルギー対応表</a:t>
          </a:r>
          <a:r>
            <a:rPr lang="ja-JP" altLang="en-US" sz="1200" b="0" i="0" baseline="0">
              <a:effectLst/>
              <a:latin typeface="+mn-lt"/>
              <a:ea typeface="+mn-ea"/>
              <a:cs typeface="+mn-cs"/>
            </a:rPr>
            <a:t>（別紙）</a:t>
          </a:r>
          <a:r>
            <a:rPr lang="ja-JP" altLang="ja-JP" sz="1200" b="0" i="0" baseline="0">
              <a:effectLst/>
              <a:latin typeface="+mn-lt"/>
              <a:ea typeface="+mn-ea"/>
              <a:cs typeface="+mn-cs"/>
            </a:rPr>
            <a:t>もご提出ください</a:t>
          </a:r>
          <a:endParaRPr lang="ja-JP" altLang="ja-JP" sz="1200">
            <a:effectLst/>
          </a:endParaRPr>
        </a:p>
        <a:p>
          <a:pPr algn="l" rtl="0">
            <a:defRPr sz="1000"/>
          </a:pPr>
          <a:r>
            <a:rPr lang="ja-JP" altLang="en-US" sz="1200" b="0" i="0" u="none" strike="noStrike" baseline="0">
              <a:solidFill>
                <a:srgbClr val="000000"/>
              </a:solidFill>
              <a:latin typeface="AR P丸ゴシック体E"/>
            </a:rPr>
            <a:t>■食事数の変更はご利用日の</a:t>
          </a:r>
          <a:r>
            <a:rPr lang="en-US" altLang="ja-JP" sz="1200" b="0" i="0" u="none" strike="noStrike" baseline="0">
              <a:solidFill>
                <a:srgbClr val="000000"/>
              </a:solidFill>
              <a:latin typeface="AR P丸ゴシック体E"/>
            </a:rPr>
            <a:t>5</a:t>
          </a:r>
          <a:r>
            <a:rPr lang="ja-JP" altLang="en-US" sz="1200" b="0" i="0" u="none" strike="noStrike" baseline="0">
              <a:solidFill>
                <a:srgbClr val="000000"/>
              </a:solidFill>
              <a:latin typeface="AR P丸ゴシック体E"/>
            </a:rPr>
            <a:t>日前までにご連絡ください</a:t>
          </a:r>
          <a:endParaRPr lang="en-US" altLang="ja-JP" sz="1200" b="0" i="0" u="none" strike="noStrike" baseline="0">
            <a:solidFill>
              <a:srgbClr val="000000"/>
            </a:solidFill>
            <a:latin typeface="AR P丸ゴシック体E"/>
          </a:endParaRPr>
        </a:p>
        <a:p>
          <a:pPr algn="l" rtl="0">
            <a:defRPr sz="1000"/>
          </a:pPr>
          <a:r>
            <a:rPr lang="ja-JP" altLang="en-US" sz="1200" b="0" i="0" u="none" strike="noStrike" baseline="0">
              <a:solidFill>
                <a:srgbClr val="000000"/>
              </a:solidFill>
              <a:latin typeface="AR P丸ゴシック体E"/>
            </a:rPr>
            <a:t> （それ以降の変更はできない場合があります）</a:t>
          </a:r>
          <a:endParaRPr lang="en-US" altLang="ja-JP" sz="1200" b="0" i="0" u="none" strike="noStrike" baseline="0">
            <a:solidFill>
              <a:srgbClr val="000000"/>
            </a:solidFill>
            <a:latin typeface="AR P丸ゴシック体E"/>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9229</xdr:colOff>
      <xdr:row>13</xdr:row>
      <xdr:rowOff>28575</xdr:rowOff>
    </xdr:from>
    <xdr:to>
      <xdr:col>7</xdr:col>
      <xdr:colOff>366416</xdr:colOff>
      <xdr:row>13</xdr:row>
      <xdr:rowOff>219075</xdr:rowOff>
    </xdr:to>
    <xdr:sp macro="" textlink="">
      <xdr:nvSpPr>
        <xdr:cNvPr id="3" name="Oval 2">
          <a:extLst>
            <a:ext uri="{FF2B5EF4-FFF2-40B4-BE49-F238E27FC236}">
              <a16:creationId xmlns:a16="http://schemas.microsoft.com/office/drawing/2014/main" id="{471B2641-3F5B-4F93-B3E6-5C2853513AFC}"/>
            </a:ext>
          </a:extLst>
        </xdr:cNvPr>
        <xdr:cNvSpPr>
          <a:spLocks noChangeArrowheads="1"/>
        </xdr:cNvSpPr>
      </xdr:nvSpPr>
      <xdr:spPr bwMode="auto">
        <a:xfrm>
          <a:off x="6520348" y="3767493"/>
          <a:ext cx="357187"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13873</xdr:colOff>
      <xdr:row>14</xdr:row>
      <xdr:rowOff>38100</xdr:rowOff>
    </xdr:from>
    <xdr:to>
      <xdr:col>7</xdr:col>
      <xdr:colOff>371060</xdr:colOff>
      <xdr:row>14</xdr:row>
      <xdr:rowOff>228600</xdr:rowOff>
    </xdr:to>
    <xdr:sp macro="" textlink="">
      <xdr:nvSpPr>
        <xdr:cNvPr id="4" name="Oval 3">
          <a:extLst>
            <a:ext uri="{FF2B5EF4-FFF2-40B4-BE49-F238E27FC236}">
              <a16:creationId xmlns:a16="http://schemas.microsoft.com/office/drawing/2014/main" id="{C30050D8-4562-4CE4-846E-EB5519F8DFB5}"/>
            </a:ext>
          </a:extLst>
        </xdr:cNvPr>
        <xdr:cNvSpPr>
          <a:spLocks noChangeArrowheads="1"/>
        </xdr:cNvSpPr>
      </xdr:nvSpPr>
      <xdr:spPr bwMode="auto">
        <a:xfrm>
          <a:off x="6524992" y="4032913"/>
          <a:ext cx="357187"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161925</xdr:colOff>
      <xdr:row>1</xdr:row>
      <xdr:rowOff>221156</xdr:rowOff>
    </xdr:from>
    <xdr:to>
      <xdr:col>9</xdr:col>
      <xdr:colOff>2000250</xdr:colOff>
      <xdr:row>6</xdr:row>
      <xdr:rowOff>131376</xdr:rowOff>
    </xdr:to>
    <xdr:sp macro="" textlink="">
      <xdr:nvSpPr>
        <xdr:cNvPr id="7" name="Rectangle 2">
          <a:extLst>
            <a:ext uri="{FF2B5EF4-FFF2-40B4-BE49-F238E27FC236}">
              <a16:creationId xmlns:a16="http://schemas.microsoft.com/office/drawing/2014/main" id="{2A425453-F348-4AB5-9299-3998BD9A308D}"/>
            </a:ext>
          </a:extLst>
        </xdr:cNvPr>
        <xdr:cNvSpPr>
          <a:spLocks noChangeArrowheads="1"/>
        </xdr:cNvSpPr>
      </xdr:nvSpPr>
      <xdr:spPr bwMode="auto">
        <a:xfrm>
          <a:off x="402787" y="670035"/>
          <a:ext cx="9337894" cy="1333496"/>
        </a:xfrm>
        <a:prstGeom prst="rect">
          <a:avLst/>
        </a:prstGeom>
        <a:solidFill>
          <a:srgbClr val="FFFFFF"/>
        </a:solidFill>
        <a:ln w="19050">
          <a:solidFill>
            <a:srgbClr val="FF0000"/>
          </a:solidFill>
          <a:miter lim="800000"/>
          <a:headEnd/>
          <a:tailEnd/>
        </a:ln>
      </xdr:spPr>
      <xdr:txBody>
        <a:bodyPr vertOverflow="clip" wrap="square" lIns="74295" tIns="8890" rIns="74295" bIns="8890" anchor="t"/>
        <a:lstStyle/>
        <a:p>
          <a:pPr algn="l" rtl="0">
            <a:lnSpc>
              <a:spcPts val="1400"/>
            </a:lnSpc>
            <a:defRPr sz="1000"/>
          </a:pPr>
          <a:endParaRPr lang="en-US" altLang="ja-JP" sz="1400" b="0" i="0" u="none" strike="noStrike" baseline="0">
            <a:solidFill>
              <a:srgbClr val="000000"/>
            </a:solidFill>
            <a:latin typeface="AR P丸ゴシック体E"/>
          </a:endParaRPr>
        </a:p>
        <a:p>
          <a:pPr algn="l" rtl="0">
            <a:lnSpc>
              <a:spcPts val="1400"/>
            </a:lnSpc>
            <a:defRPr sz="1000"/>
          </a:pPr>
          <a:r>
            <a:rPr lang="en-US" altLang="ja-JP" sz="1400" b="0" i="0" u="none" strike="noStrike" baseline="0">
              <a:solidFill>
                <a:srgbClr val="000000"/>
              </a:solidFill>
              <a:latin typeface="AR P丸ゴシック体E"/>
            </a:rPr>
            <a:t>【</a:t>
          </a:r>
          <a:r>
            <a:rPr lang="ja-JP" altLang="en-US" sz="1400" b="0" i="0" u="none" strike="noStrike" baseline="0">
              <a:solidFill>
                <a:sysClr val="windowText" lastClr="000000"/>
              </a:solidFill>
              <a:effectLst/>
              <a:latin typeface="+mn-lt"/>
              <a:ea typeface="+mn-ea"/>
              <a:cs typeface="+mn-cs"/>
            </a:rPr>
            <a:t>記入方法</a:t>
          </a:r>
          <a:r>
            <a:rPr lang="en-US" altLang="ja-JP" sz="1400" b="0" i="0" u="none" strike="noStrike" baseline="0">
              <a:solidFill>
                <a:srgbClr val="000000"/>
              </a:solidFill>
              <a:latin typeface="AR P丸ゴシック体E"/>
            </a:rPr>
            <a:t>】</a:t>
          </a:r>
          <a:endParaRPr lang="ja-JP" altLang="en-US" sz="1400" b="0" i="0" u="none" strike="noStrike" baseline="0">
            <a:solidFill>
              <a:srgbClr val="000000"/>
            </a:solidFill>
            <a:latin typeface="Times New Roman"/>
            <a:cs typeface="Times New Roman"/>
          </a:endParaRPr>
        </a:p>
        <a:p>
          <a:pPr algn="l" rtl="0">
            <a:lnSpc>
              <a:spcPts val="1400"/>
            </a:lnSpc>
            <a:defRPr sz="1000"/>
          </a:pPr>
          <a:r>
            <a:rPr lang="ja-JP" altLang="en-US" sz="1400" b="0" i="0" u="none" strike="noStrike" baseline="0">
              <a:solidFill>
                <a:srgbClr val="000000"/>
              </a:solidFill>
              <a:latin typeface="AR P丸ゴシック体E"/>
            </a:rPr>
            <a:t>①利用者全員の食物アレルギーについて、下表に「名前」「アレルギー物質」「詳細」をご記入ください　</a:t>
          </a:r>
        </a:p>
        <a:p>
          <a:pPr algn="l" rtl="0">
            <a:lnSpc>
              <a:spcPts val="1400"/>
            </a:lnSpc>
            <a:defRPr sz="1000"/>
          </a:pPr>
          <a:r>
            <a:rPr lang="ja-JP" altLang="en-US" sz="1400" b="0" i="0" u="none" strike="noStrike" baseline="0">
              <a:solidFill>
                <a:srgbClr val="000000"/>
              </a:solidFill>
              <a:latin typeface="AR P丸ゴシック体E"/>
            </a:rPr>
            <a:t>　※アレルギー対応食の持込みによる冷蔵保存や温めの対応も可能です</a:t>
          </a:r>
          <a:endParaRPr lang="en-US" altLang="ja-JP" sz="1400" b="0" i="0" u="none" strike="noStrike" baseline="0">
            <a:solidFill>
              <a:srgbClr val="000000"/>
            </a:solidFill>
            <a:latin typeface="AR P丸ゴシック体E"/>
          </a:endParaRPr>
        </a:p>
        <a:p>
          <a:pPr algn="l" rtl="0">
            <a:lnSpc>
              <a:spcPts val="1400"/>
            </a:lnSpc>
            <a:defRPr sz="1000"/>
          </a:pPr>
          <a:r>
            <a:rPr lang="ja-JP" altLang="en-US" sz="1400" b="0" i="0" u="none" strike="noStrike" baseline="0">
              <a:solidFill>
                <a:srgbClr val="000000"/>
              </a:solidFill>
              <a:latin typeface="AR P丸ゴシック体E"/>
            </a:rPr>
            <a:t>　</a:t>
          </a:r>
          <a:r>
            <a:rPr lang="en-US" altLang="ja-JP" sz="1400" b="0" i="0" u="none" strike="noStrike" baseline="0">
              <a:solidFill>
                <a:srgbClr val="000000"/>
              </a:solidFill>
              <a:latin typeface="AR P丸ゴシック体E"/>
            </a:rPr>
            <a:t>※</a:t>
          </a:r>
          <a:r>
            <a:rPr lang="ja-JP" altLang="en-US" sz="1400" b="0" i="0" u="none" strike="noStrike" baseline="0">
              <a:solidFill>
                <a:srgbClr val="000000"/>
              </a:solidFill>
              <a:latin typeface="AR P丸ゴシック体E"/>
            </a:rPr>
            <a:t>該当者が多く</a:t>
          </a:r>
          <a:r>
            <a:rPr lang="en-US" altLang="ja-JP" sz="1400" b="0" i="0" u="none" strike="noStrike" baseline="0">
              <a:solidFill>
                <a:srgbClr val="000000"/>
              </a:solidFill>
              <a:latin typeface="AR P丸ゴシック体E"/>
            </a:rPr>
            <a:t>1</a:t>
          </a:r>
          <a:r>
            <a:rPr lang="ja-JP" altLang="en-US" sz="1400" b="0" i="0" u="none" strike="noStrike" baseline="0">
              <a:solidFill>
                <a:srgbClr val="000000"/>
              </a:solidFill>
              <a:latin typeface="AR P丸ゴシック体E"/>
            </a:rPr>
            <a:t>枚で収まらない場合は行を増やすか、タブをコピーしてください</a:t>
          </a:r>
        </a:p>
        <a:p>
          <a:pPr algn="l" rtl="0">
            <a:lnSpc>
              <a:spcPts val="1400"/>
            </a:lnSpc>
            <a:defRPr sz="1000"/>
          </a:pPr>
          <a:r>
            <a:rPr lang="ja-JP" altLang="en-US" sz="1400" b="0" i="0" u="none" strike="noStrike" baseline="0">
              <a:solidFill>
                <a:srgbClr val="000000"/>
              </a:solidFill>
              <a:latin typeface="AR P丸ゴシック体E"/>
            </a:rPr>
            <a:t>②ご記入後、この用紙を</a:t>
          </a:r>
          <a:r>
            <a:rPr lang="ja-JP" altLang="en-US" sz="1400" b="0" i="0" u="sng" strike="noStrike" baseline="0">
              <a:solidFill>
                <a:srgbClr val="000000"/>
              </a:solidFill>
              <a:latin typeface="AR P丸ゴシック体E"/>
            </a:rPr>
            <a:t>ご利用日の</a:t>
          </a:r>
          <a:r>
            <a:rPr lang="en-US" altLang="ja-JP" sz="1400" b="0" i="0" u="sng" strike="noStrike" baseline="0">
              <a:solidFill>
                <a:srgbClr val="000000"/>
              </a:solidFill>
              <a:latin typeface="AR P丸ゴシック体E"/>
            </a:rPr>
            <a:t>1</a:t>
          </a:r>
          <a:r>
            <a:rPr lang="ja-JP" altLang="en-US" sz="1400" b="0" i="0" u="sng" strike="noStrike" baseline="0">
              <a:solidFill>
                <a:srgbClr val="000000"/>
              </a:solidFill>
              <a:latin typeface="AR P丸ゴシック体E"/>
            </a:rPr>
            <a:t>週間前までに</a:t>
          </a:r>
          <a:r>
            <a:rPr lang="en-US" altLang="ja-JP" sz="1400" b="0" i="0" u="none" strike="noStrike" baseline="0">
              <a:solidFill>
                <a:srgbClr val="000000"/>
              </a:solidFill>
              <a:latin typeface="AR P丸ゴシック体E"/>
            </a:rPr>
            <a:t>info@harunoyama.org</a:t>
          </a:r>
          <a:r>
            <a:rPr lang="ja-JP" altLang="en-US" sz="1400" b="0" i="0" u="none" strike="noStrike" baseline="0">
              <a:solidFill>
                <a:srgbClr val="000000"/>
              </a:solidFill>
              <a:latin typeface="AR P丸ゴシック体E"/>
            </a:rPr>
            <a:t>までメールでご提出ください</a:t>
          </a:r>
        </a:p>
        <a:p>
          <a:pPr algn="l" rtl="0">
            <a:lnSpc>
              <a:spcPts val="1400"/>
            </a:lnSpc>
            <a:defRPr sz="1000"/>
          </a:pPr>
          <a:r>
            <a:rPr lang="ja-JP" altLang="en-US" sz="1400" b="0" i="0" u="none" strike="noStrike" baseline="0">
              <a:solidFill>
                <a:srgbClr val="000000"/>
              </a:solidFill>
              <a:latin typeface="AR P丸ゴシック体E"/>
            </a:rPr>
            <a:t>③こちらで確認後、対応方法をご連絡いたします（代替食または除去食にて対応します）</a:t>
          </a:r>
          <a:endParaRPr lang="en-US" altLang="ja-JP" sz="1400" b="0" i="0" u="none" strike="noStrike" baseline="0">
            <a:solidFill>
              <a:srgbClr val="000000"/>
            </a:solidFill>
            <a:latin typeface="AR P丸ゴシック体E"/>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2A1BE-51B7-45CA-874A-57B990BF0C14}">
  <sheetPr>
    <pageSetUpPr fitToPage="1"/>
  </sheetPr>
  <dimension ref="A1:J72"/>
  <sheetViews>
    <sheetView tabSelected="1" view="pageBreakPreview" zoomScale="75" zoomScaleNormal="100" zoomScaleSheetLayoutView="75" workbookViewId="0">
      <selection activeCell="D6" sqref="D6"/>
    </sheetView>
  </sheetViews>
  <sheetFormatPr defaultColWidth="9" defaultRowHeight="18" x14ac:dyDescent="0.45"/>
  <cols>
    <col min="1" max="1" width="6.19921875" style="12" customWidth="1"/>
    <col min="2" max="2" width="16.296875" style="18" customWidth="1"/>
    <col min="3" max="9" width="9.3984375" style="14" customWidth="1"/>
    <col min="10" max="16384" width="9" style="14"/>
  </cols>
  <sheetData>
    <row r="1" spans="2:8" x14ac:dyDescent="0.45">
      <c r="B1" s="159" t="s">
        <v>198</v>
      </c>
      <c r="C1" s="160"/>
      <c r="D1" s="160"/>
      <c r="E1" s="160"/>
      <c r="F1" s="160"/>
      <c r="G1" s="160"/>
      <c r="H1" s="160"/>
    </row>
    <row r="2" spans="2:8" x14ac:dyDescent="0.45">
      <c r="B2" s="160" t="s">
        <v>116</v>
      </c>
      <c r="C2" s="160"/>
      <c r="D2" s="160"/>
      <c r="E2" s="160"/>
      <c r="F2" s="160"/>
      <c r="G2" s="160"/>
      <c r="H2" s="160"/>
    </row>
    <row r="3" spans="2:8" x14ac:dyDescent="0.45">
      <c r="B3" s="160" t="s">
        <v>117</v>
      </c>
      <c r="C3" s="160"/>
      <c r="D3" s="160"/>
      <c r="E3" s="160"/>
      <c r="F3" s="160"/>
      <c r="G3" s="160"/>
      <c r="H3" s="160"/>
    </row>
    <row r="4" spans="2:8" x14ac:dyDescent="0.45">
      <c r="B4" s="161" t="s">
        <v>118</v>
      </c>
      <c r="C4" s="160"/>
      <c r="D4" s="160"/>
      <c r="E4" s="160"/>
      <c r="F4" s="160"/>
      <c r="G4" s="160"/>
      <c r="H4" s="160"/>
    </row>
    <row r="5" spans="2:8" x14ac:dyDescent="0.45">
      <c r="B5" s="162" t="s">
        <v>97</v>
      </c>
      <c r="C5" s="160"/>
      <c r="D5" s="160"/>
      <c r="E5" s="160"/>
      <c r="F5" s="160"/>
      <c r="G5" s="160"/>
      <c r="H5" s="160"/>
    </row>
    <row r="6" spans="2:8" x14ac:dyDescent="0.45">
      <c r="B6" s="3"/>
    </row>
    <row r="7" spans="2:8" x14ac:dyDescent="0.45">
      <c r="B7" s="15" t="s">
        <v>139</v>
      </c>
      <c r="E7" s="4" t="s">
        <v>190</v>
      </c>
    </row>
    <row r="8" spans="2:8" x14ac:dyDescent="0.45">
      <c r="B8" s="7" t="s">
        <v>98</v>
      </c>
      <c r="C8" s="8" t="str">
        <f>IF(COUNTIF(A16:A17,"未入力あり")&gt;0,"未入力あり","OK")</f>
        <v>未入力あり</v>
      </c>
      <c r="E8" s="4" t="s">
        <v>199</v>
      </c>
    </row>
    <row r="9" spans="2:8" x14ac:dyDescent="0.45">
      <c r="B9" s="7" t="s">
        <v>96</v>
      </c>
      <c r="C9" s="8" t="str">
        <f>IF(COUNTIF(A20:A28,"未入力あり")&gt;0,"未入力あり","OK")</f>
        <v>未入力あり</v>
      </c>
      <c r="E9" s="4" t="s">
        <v>173</v>
      </c>
    </row>
    <row r="10" spans="2:8" x14ac:dyDescent="0.45">
      <c r="B10" s="7" t="s">
        <v>4</v>
      </c>
      <c r="C10" s="8" t="str">
        <f>IF(COUNTIF(A31:A39,"未入力あり")&gt;0,"未入力あり","OK")</f>
        <v>未入力あり</v>
      </c>
      <c r="E10" s="4" t="s">
        <v>191</v>
      </c>
    </row>
    <row r="11" spans="2:8" x14ac:dyDescent="0.45">
      <c r="B11" s="7" t="s">
        <v>107</v>
      </c>
      <c r="C11" s="8" t="str">
        <f>IF(COUNTIF(A42:A52,"未入力あり")&gt;0,"未入力あり","OK")</f>
        <v>未入力あり</v>
      </c>
      <c r="E11" s="4" t="s">
        <v>175</v>
      </c>
    </row>
    <row r="12" spans="2:8" x14ac:dyDescent="0.45">
      <c r="B12" s="7" t="s">
        <v>125</v>
      </c>
      <c r="C12" s="8" t="str">
        <f>IF(COUNTIF(A55:A60,"未入力あり")&gt;0,"未入力あり","OK")</f>
        <v>未入力あり</v>
      </c>
      <c r="E12" s="4" t="s">
        <v>174</v>
      </c>
    </row>
    <row r="13" spans="2:8" x14ac:dyDescent="0.45">
      <c r="B13" s="7" t="s">
        <v>83</v>
      </c>
      <c r="C13" s="8" t="str">
        <f>IF(COUNTIF(A71,"未入力あり")&gt;0,"未入力あり","OK")</f>
        <v>未入力あり</v>
      </c>
    </row>
    <row r="14" spans="2:8" x14ac:dyDescent="0.45">
      <c r="B14" s="5"/>
    </row>
    <row r="15" spans="2:8" x14ac:dyDescent="0.45">
      <c r="B15" s="5" t="s">
        <v>140</v>
      </c>
    </row>
    <row r="16" spans="2:8" x14ac:dyDescent="0.45">
      <c r="B16" s="2" t="s">
        <v>8</v>
      </c>
      <c r="C16" s="190" t="str">
        <f>IF(D31="","",D31-7)</f>
        <v/>
      </c>
      <c r="D16" s="190"/>
    </row>
    <row r="17" spans="1:6" x14ac:dyDescent="0.45">
      <c r="A17" s="16" t="str">
        <f>IF(C17="","未入力あり","OK")</f>
        <v>未入力あり</v>
      </c>
      <c r="B17" s="2" t="s">
        <v>15</v>
      </c>
      <c r="C17" s="191"/>
      <c r="D17" s="191"/>
    </row>
    <row r="18" spans="1:6" x14ac:dyDescent="0.45">
      <c r="B18" s="1"/>
    </row>
    <row r="19" spans="1:6" x14ac:dyDescent="0.45">
      <c r="B19" s="4" t="s">
        <v>141</v>
      </c>
    </row>
    <row r="20" spans="1:6" x14ac:dyDescent="0.45">
      <c r="A20" s="16" t="str">
        <f>IF(C20="","未入力あり","OK")</f>
        <v>未入力あり</v>
      </c>
      <c r="B20" s="2" t="s">
        <v>109</v>
      </c>
      <c r="C20" s="189"/>
      <c r="D20" s="185"/>
      <c r="E20" s="186"/>
      <c r="F20" s="14" t="s">
        <v>119</v>
      </c>
    </row>
    <row r="21" spans="1:6" x14ac:dyDescent="0.45">
      <c r="A21" s="16" t="str">
        <f>IF(C21="","未入力あり","OK")</f>
        <v>未入力あり</v>
      </c>
      <c r="B21" s="2" t="s">
        <v>110</v>
      </c>
      <c r="C21" s="189"/>
      <c r="D21" s="185"/>
      <c r="E21" s="186"/>
      <c r="F21" s="14" t="s">
        <v>115</v>
      </c>
    </row>
    <row r="22" spans="1:6" x14ac:dyDescent="0.45">
      <c r="A22" s="16" t="str">
        <f>IF(C22="","未入力あり",IF(D22="","未入力あり","OK"))</f>
        <v>未入力あり</v>
      </c>
      <c r="B22" s="2" t="s">
        <v>62</v>
      </c>
      <c r="C22" s="9"/>
      <c r="D22" s="177"/>
      <c r="E22" s="177"/>
    </row>
    <row r="23" spans="1:6" x14ac:dyDescent="0.45">
      <c r="A23" s="16" t="str">
        <f>IF(C23="","未入力あり","OK")</f>
        <v>未入力あり</v>
      </c>
      <c r="B23" s="2" t="s">
        <v>111</v>
      </c>
      <c r="C23" s="177"/>
      <c r="D23" s="177"/>
      <c r="E23" s="177"/>
      <c r="F23" s="14" t="s">
        <v>114</v>
      </c>
    </row>
    <row r="24" spans="1:6" x14ac:dyDescent="0.45">
      <c r="A24" s="16" t="str">
        <f>IF(C24="","未入力あり","OK")</f>
        <v>未入力あり</v>
      </c>
      <c r="B24" s="2" t="s">
        <v>1</v>
      </c>
      <c r="C24" s="177"/>
      <c r="D24" s="177"/>
      <c r="E24" s="177"/>
    </row>
    <row r="25" spans="1:6" x14ac:dyDescent="0.45">
      <c r="A25" s="16" t="str">
        <f>IF(C25="","未入力あり","OK")</f>
        <v>未入力あり</v>
      </c>
      <c r="B25" s="2" t="s">
        <v>54</v>
      </c>
      <c r="C25" s="182"/>
      <c r="D25" s="177"/>
      <c r="E25" s="177"/>
    </row>
    <row r="26" spans="1:6" x14ac:dyDescent="0.45">
      <c r="A26" s="16" t="str">
        <f>IF(C26="","未入力あり",IF(D26="","未入力あり","OK"))</f>
        <v>未入力あり</v>
      </c>
      <c r="B26" s="2" t="s">
        <v>63</v>
      </c>
      <c r="C26" s="9"/>
      <c r="D26" s="177"/>
      <c r="E26" s="177"/>
      <c r="F26" s="14" t="s">
        <v>113</v>
      </c>
    </row>
    <row r="27" spans="1:6" x14ac:dyDescent="0.45">
      <c r="A27" s="16" t="str">
        <f>IF(C27="","未入力あり","OK")</f>
        <v>未入力あり</v>
      </c>
      <c r="B27" s="2" t="s">
        <v>30</v>
      </c>
      <c r="C27" s="177"/>
      <c r="D27" s="177"/>
      <c r="E27" s="177"/>
      <c r="F27" s="14" t="s">
        <v>112</v>
      </c>
    </row>
    <row r="28" spans="1:6" x14ac:dyDescent="0.45">
      <c r="A28" s="16" t="str">
        <f>IF(C28="","未入力あり","OK")</f>
        <v>未入力あり</v>
      </c>
      <c r="B28" s="2" t="s">
        <v>55</v>
      </c>
      <c r="C28" s="177"/>
      <c r="D28" s="177"/>
      <c r="E28" s="177"/>
    </row>
    <row r="29" spans="1:6" x14ac:dyDescent="0.45">
      <c r="B29" s="1"/>
    </row>
    <row r="30" spans="1:6" x14ac:dyDescent="0.45">
      <c r="B30" s="163" t="s">
        <v>176</v>
      </c>
    </row>
    <row r="31" spans="1:6" x14ac:dyDescent="0.45">
      <c r="A31" s="16" t="str">
        <f>IF(D31="","未入力あり","OK")</f>
        <v>未入力あり</v>
      </c>
      <c r="B31" s="175" t="s">
        <v>177</v>
      </c>
      <c r="C31" s="17" t="s">
        <v>9</v>
      </c>
      <c r="D31" s="179"/>
      <c r="E31" s="180"/>
      <c r="F31" s="14" t="s">
        <v>80</v>
      </c>
    </row>
    <row r="32" spans="1:6" x14ac:dyDescent="0.45">
      <c r="A32" s="16" t="str">
        <f>IF(D32="","",IF(D32="","未入力あり",IF(#REF!="","未入力あり","OK")))</f>
        <v/>
      </c>
      <c r="B32" s="198"/>
      <c r="C32" s="17" t="s">
        <v>10</v>
      </c>
      <c r="D32" s="179"/>
      <c r="E32" s="180"/>
    </row>
    <row r="33" spans="1:10" x14ac:dyDescent="0.45">
      <c r="A33" s="16" t="str">
        <f>IF(D33="","",IF(D33="","未入力あり",IF(#REF!="","未入力あり","OK")))</f>
        <v/>
      </c>
      <c r="B33" s="198"/>
      <c r="C33" s="17" t="s">
        <v>11</v>
      </c>
      <c r="D33" s="181"/>
      <c r="E33" s="181"/>
    </row>
    <row r="34" spans="1:10" x14ac:dyDescent="0.45">
      <c r="A34" s="16" t="str">
        <f>IF(D34="","",IF(D34="","未入力あり",IF(#REF!="","未入力あり","OK")))</f>
        <v/>
      </c>
      <c r="B34" s="198"/>
      <c r="C34" s="17" t="s">
        <v>12</v>
      </c>
      <c r="D34" s="181"/>
      <c r="E34" s="181"/>
    </row>
    <row r="35" spans="1:10" x14ac:dyDescent="0.45">
      <c r="A35" s="16" t="str">
        <f>IF(D35="","",IF(D35="","未入力あり",IF(#REF!="","未入力あり","OK")))</f>
        <v/>
      </c>
      <c r="B35" s="198"/>
      <c r="C35" s="17" t="s">
        <v>13</v>
      </c>
      <c r="D35" s="181"/>
      <c r="E35" s="181"/>
      <c r="F35" s="18" t="s">
        <v>95</v>
      </c>
      <c r="G35" s="19" t="str">
        <f>IF(D35="",IF(D34="",IF(D33="",IF(D32="",IF(D31="","",D31),D32),D33),D34),D35)</f>
        <v/>
      </c>
    </row>
    <row r="36" spans="1:10" x14ac:dyDescent="0.45">
      <c r="A36" s="16" t="str">
        <f>IF(D36="","未入力あり","OK")</f>
        <v>未入力あり</v>
      </c>
      <c r="B36" s="198"/>
      <c r="C36" s="17" t="s">
        <v>5</v>
      </c>
      <c r="D36" s="195" t="str">
        <f>IF(D35&lt;&gt;"","4泊5日",IF(D34&lt;&gt;"","3泊4日",IF(D33&lt;&gt;"","2泊3日",IF(D32&lt;&gt;"","1泊2日",IF(D31&lt;&gt;"","日帰り","")))))</f>
        <v/>
      </c>
      <c r="E36" s="196"/>
    </row>
    <row r="37" spans="1:10" x14ac:dyDescent="0.45">
      <c r="A37" s="16" t="str">
        <f>IF(D37="","未入力あり","OK")</f>
        <v>未入力あり</v>
      </c>
      <c r="B37" s="198"/>
      <c r="C37" s="20" t="s">
        <v>6</v>
      </c>
      <c r="D37" s="197"/>
      <c r="E37" s="184"/>
      <c r="F37" s="145" t="s">
        <v>179</v>
      </c>
    </row>
    <row r="38" spans="1:10" x14ac:dyDescent="0.45">
      <c r="A38" s="16" t="str">
        <f>IF(D38="","未入力あり","OK")</f>
        <v>未入力あり</v>
      </c>
      <c r="B38" s="198"/>
      <c r="C38" s="21" t="s">
        <v>7</v>
      </c>
      <c r="D38" s="197"/>
      <c r="E38" s="184"/>
      <c r="F38" s="145" t="s">
        <v>178</v>
      </c>
    </row>
    <row r="39" spans="1:10" ht="19.2" x14ac:dyDescent="0.45">
      <c r="A39" s="16" t="str">
        <f>IF(D39="","未入力あり","OK")</f>
        <v>未入力あり</v>
      </c>
      <c r="B39" s="176"/>
      <c r="C39" s="22" t="s">
        <v>102</v>
      </c>
      <c r="D39" s="197"/>
      <c r="E39" s="184"/>
      <c r="F39" s="145" t="s">
        <v>183</v>
      </c>
    </row>
    <row r="40" spans="1:10" x14ac:dyDescent="0.45">
      <c r="B40" s="1"/>
      <c r="F40" s="145"/>
    </row>
    <row r="41" spans="1:10" x14ac:dyDescent="0.45">
      <c r="B41" s="4" t="s">
        <v>142</v>
      </c>
    </row>
    <row r="42" spans="1:10" x14ac:dyDescent="0.45">
      <c r="A42" s="16" t="str">
        <f>IF(C42="","未入力あり","OK")</f>
        <v>未入力あり</v>
      </c>
      <c r="B42" s="2" t="s">
        <v>2</v>
      </c>
      <c r="C42" s="177"/>
      <c r="D42" s="177"/>
      <c r="E42" s="177"/>
      <c r="F42" s="177"/>
      <c r="G42" s="177"/>
      <c r="H42" s="177"/>
      <c r="I42" s="6" t="s">
        <v>180</v>
      </c>
    </row>
    <row r="43" spans="1:10" x14ac:dyDescent="0.45">
      <c r="A43" s="16" t="str">
        <f>IF(C43="","未入力あり","OK")</f>
        <v>未入力あり</v>
      </c>
      <c r="B43" s="2" t="s">
        <v>0</v>
      </c>
      <c r="C43" s="178"/>
      <c r="D43" s="178"/>
      <c r="E43" s="178"/>
      <c r="F43" s="178"/>
      <c r="G43" s="178"/>
      <c r="H43" s="178"/>
      <c r="I43" s="6" t="s">
        <v>181</v>
      </c>
    </row>
    <row r="44" spans="1:10" x14ac:dyDescent="0.45">
      <c r="A44" s="16" t="str">
        <f>IF(F44&lt;&gt;"","OK",IF(H44&lt;&gt;"","OK",IF(D44&lt;&gt;"","OK",IF(F45&lt;&gt;"","OK",IF(H45&lt;&gt;"","OK",IF(D45&lt;&gt;"","OK",IF(F46&lt;&gt;"","OK",IF(H46&lt;&gt;"","OK",IF(D46&lt;&gt;"","OK","未入力あり")))))))))</f>
        <v>OK</v>
      </c>
      <c r="B44" s="192" t="s">
        <v>3</v>
      </c>
      <c r="C44" s="26" t="s">
        <v>192</v>
      </c>
      <c r="D44" s="172" t="s">
        <v>194</v>
      </c>
      <c r="E44" s="23" t="s">
        <v>99</v>
      </c>
      <c r="F44" s="172"/>
      <c r="G44" s="23" t="s">
        <v>68</v>
      </c>
      <c r="H44" s="172"/>
      <c r="I44" s="6" t="s">
        <v>195</v>
      </c>
      <c r="J44" s="18"/>
    </row>
    <row r="45" spans="1:10" x14ac:dyDescent="0.45">
      <c r="B45" s="193"/>
      <c r="C45" s="169" t="s">
        <v>193</v>
      </c>
      <c r="D45" s="171"/>
      <c r="E45" s="164" t="s">
        <v>100</v>
      </c>
      <c r="F45" s="171"/>
      <c r="G45" s="164" t="s">
        <v>103</v>
      </c>
      <c r="H45" s="171"/>
      <c r="J45" s="18"/>
    </row>
    <row r="46" spans="1:10" x14ac:dyDescent="0.45">
      <c r="A46" s="16"/>
      <c r="B46" s="194"/>
      <c r="C46" s="167"/>
      <c r="D46" s="168"/>
      <c r="E46" s="166" t="s">
        <v>101</v>
      </c>
      <c r="F46" s="168"/>
      <c r="G46" s="170" t="s">
        <v>69</v>
      </c>
      <c r="H46" s="171"/>
      <c r="J46" s="18"/>
    </row>
    <row r="47" spans="1:10" x14ac:dyDescent="0.45">
      <c r="A47" s="16"/>
      <c r="B47" s="2" t="s">
        <v>39</v>
      </c>
      <c r="C47" s="26" t="s">
        <v>104</v>
      </c>
      <c r="D47" s="172"/>
      <c r="E47" s="23" t="s">
        <v>105</v>
      </c>
      <c r="F47" s="172"/>
      <c r="G47" s="165"/>
      <c r="H47" s="37"/>
      <c r="I47" s="14" t="s">
        <v>182</v>
      </c>
    </row>
    <row r="48" spans="1:10" x14ac:dyDescent="0.45">
      <c r="A48" s="16" t="str">
        <f>IF(D48="","未入力あり",IF(G48="","未入力あり","OK"))</f>
        <v>未入力あり</v>
      </c>
      <c r="B48" s="175" t="s">
        <v>36</v>
      </c>
      <c r="C48" s="169" t="s">
        <v>38</v>
      </c>
      <c r="D48" s="11"/>
      <c r="E48" s="29" t="s">
        <v>33</v>
      </c>
      <c r="F48" s="164" t="s">
        <v>37</v>
      </c>
      <c r="G48" s="10"/>
      <c r="H48" s="27" t="s">
        <v>33</v>
      </c>
      <c r="I48" s="14" t="s">
        <v>134</v>
      </c>
    </row>
    <row r="49" spans="1:9" x14ac:dyDescent="0.45">
      <c r="A49" s="16" t="str">
        <f>IF(D49="","未入力あり","OK")</f>
        <v>未入力あり</v>
      </c>
      <c r="B49" s="176"/>
      <c r="C49" s="28" t="s">
        <v>35</v>
      </c>
      <c r="D49" s="11"/>
      <c r="E49" s="29" t="s">
        <v>33</v>
      </c>
      <c r="F49" s="24"/>
      <c r="G49" s="30"/>
      <c r="H49" s="25"/>
    </row>
    <row r="50" spans="1:9" x14ac:dyDescent="0.45">
      <c r="A50" s="16" t="str">
        <f>IF(D50="","未入力あり",IF(G50="","未入力あり","OK"))</f>
        <v>未入力あり</v>
      </c>
      <c r="B50" s="2" t="s">
        <v>65</v>
      </c>
      <c r="C50" s="26" t="s">
        <v>31</v>
      </c>
      <c r="D50" s="10"/>
      <c r="E50" s="27" t="s">
        <v>33</v>
      </c>
      <c r="F50" s="23" t="s">
        <v>32</v>
      </c>
      <c r="G50" s="10"/>
      <c r="H50" s="27" t="s">
        <v>33</v>
      </c>
      <c r="I50" s="14" t="s">
        <v>135</v>
      </c>
    </row>
    <row r="51" spans="1:9" x14ac:dyDescent="0.45">
      <c r="A51" s="16"/>
      <c r="B51" s="175" t="s">
        <v>34</v>
      </c>
      <c r="C51" s="80"/>
      <c r="D51" s="183" t="s">
        <v>166</v>
      </c>
      <c r="E51" s="183"/>
      <c r="F51" s="183"/>
      <c r="G51" s="183"/>
      <c r="H51" s="184"/>
      <c r="I51" s="3" t="s">
        <v>67</v>
      </c>
    </row>
    <row r="52" spans="1:9" x14ac:dyDescent="0.45">
      <c r="A52" s="16"/>
      <c r="B52" s="176"/>
      <c r="C52" s="79"/>
      <c r="D52" s="185" t="s">
        <v>106</v>
      </c>
      <c r="E52" s="185"/>
      <c r="F52" s="185"/>
      <c r="G52" s="185"/>
      <c r="H52" s="186"/>
      <c r="I52" s="14" t="s">
        <v>66</v>
      </c>
    </row>
    <row r="53" spans="1:9" x14ac:dyDescent="0.45">
      <c r="B53" s="1"/>
      <c r="I53" s="174" t="s">
        <v>66</v>
      </c>
    </row>
    <row r="54" spans="1:9" x14ac:dyDescent="0.45">
      <c r="B54" s="4" t="s">
        <v>143</v>
      </c>
    </row>
    <row r="55" spans="1:9" x14ac:dyDescent="0.45">
      <c r="A55" s="16" t="str">
        <f>IF(C55="","未入力あり","OK")</f>
        <v>未入力あり</v>
      </c>
      <c r="B55" s="2" t="s">
        <v>126</v>
      </c>
      <c r="C55" s="189"/>
      <c r="D55" s="185"/>
      <c r="E55" s="186"/>
      <c r="F55" s="14" t="s">
        <v>165</v>
      </c>
    </row>
    <row r="56" spans="1:9" x14ac:dyDescent="0.45">
      <c r="A56" s="16" t="str">
        <f>IF(C56="","未入力あり","OK")</f>
        <v>未入力あり</v>
      </c>
      <c r="B56" s="2" t="s">
        <v>127</v>
      </c>
      <c r="C56" s="199"/>
      <c r="D56" s="185"/>
      <c r="E56" s="186"/>
      <c r="F56" s="14" t="s">
        <v>128</v>
      </c>
    </row>
    <row r="57" spans="1:9" x14ac:dyDescent="0.45">
      <c r="A57" s="16" t="str">
        <f>IF(C57="","入力なし","OK")</f>
        <v>入力なし</v>
      </c>
      <c r="B57" s="2" t="s">
        <v>120</v>
      </c>
      <c r="C57" s="189"/>
      <c r="D57" s="185"/>
      <c r="E57" s="186"/>
      <c r="F57" s="14" t="s">
        <v>161</v>
      </c>
    </row>
    <row r="58" spans="1:9" x14ac:dyDescent="0.45">
      <c r="A58" s="16" t="str">
        <f>IF(C58="","入力なし","OK")</f>
        <v>入力なし</v>
      </c>
      <c r="B58" s="2" t="s">
        <v>121</v>
      </c>
      <c r="C58" s="189"/>
      <c r="D58" s="185"/>
      <c r="E58" s="186"/>
      <c r="F58" s="14" t="s">
        <v>162</v>
      </c>
    </row>
    <row r="59" spans="1:9" x14ac:dyDescent="0.45">
      <c r="A59" s="16" t="str">
        <f>IF(C59="","入力なし","OK")</f>
        <v>入力なし</v>
      </c>
      <c r="B59" s="2" t="s">
        <v>122</v>
      </c>
      <c r="C59" s="189"/>
      <c r="D59" s="185"/>
      <c r="E59" s="186"/>
      <c r="F59" s="14" t="s">
        <v>129</v>
      </c>
    </row>
    <row r="60" spans="1:9" x14ac:dyDescent="0.45">
      <c r="A60" s="16" t="str">
        <f>IF(C60="","入力なし","OK")</f>
        <v>入力なし</v>
      </c>
      <c r="B60" s="2" t="s">
        <v>184</v>
      </c>
      <c r="C60" s="189"/>
      <c r="D60" s="185"/>
      <c r="E60" s="186"/>
      <c r="F60" s="14" t="s">
        <v>185</v>
      </c>
    </row>
    <row r="61" spans="1:9" x14ac:dyDescent="0.45">
      <c r="B61" s="4"/>
    </row>
    <row r="62" spans="1:9" x14ac:dyDescent="0.45">
      <c r="B62" s="4" t="s">
        <v>144</v>
      </c>
    </row>
    <row r="63" spans="1:9" x14ac:dyDescent="0.45">
      <c r="B63" s="31"/>
      <c r="C63" s="32" t="s">
        <v>81</v>
      </c>
      <c r="D63" s="200" t="s">
        <v>82</v>
      </c>
      <c r="E63" s="201"/>
      <c r="F63" s="14" t="s">
        <v>123</v>
      </c>
    </row>
    <row r="64" spans="1:9" x14ac:dyDescent="0.45">
      <c r="B64" s="17" t="s">
        <v>79</v>
      </c>
      <c r="C64" s="33" t="s">
        <v>84</v>
      </c>
      <c r="D64" s="34" t="str">
        <f>IF(D31="","",D31-8)</f>
        <v/>
      </c>
      <c r="E64" s="35" t="str">
        <f>TEXT(D64,"(aaa)")&amp;"まで"</f>
        <v>まで</v>
      </c>
      <c r="F64" s="173" t="s">
        <v>189</v>
      </c>
    </row>
    <row r="65" spans="1:6" x14ac:dyDescent="0.45">
      <c r="B65" s="17" t="s">
        <v>59</v>
      </c>
      <c r="C65" s="36">
        <v>0.2</v>
      </c>
      <c r="D65" s="34" t="str">
        <f>IF(D31="","",D31-4)</f>
        <v/>
      </c>
      <c r="E65" s="35" t="str">
        <f>TEXT(D65,"(aaa)")&amp;"まで"</f>
        <v>まで</v>
      </c>
      <c r="F65" s="13" t="s">
        <v>124</v>
      </c>
    </row>
    <row r="66" spans="1:6" x14ac:dyDescent="0.45">
      <c r="B66" s="17" t="s">
        <v>60</v>
      </c>
      <c r="C66" s="36">
        <v>0.3</v>
      </c>
      <c r="D66" s="34" t="str">
        <f>IF(D31="","",D31-2)</f>
        <v/>
      </c>
      <c r="E66" s="35" t="str">
        <f>TEXT(D66,"(aaa)")&amp;"まで"</f>
        <v>まで</v>
      </c>
      <c r="F66" s="14" t="s">
        <v>186</v>
      </c>
    </row>
    <row r="67" spans="1:6" x14ac:dyDescent="0.45">
      <c r="B67" s="17" t="s">
        <v>61</v>
      </c>
      <c r="C67" s="36">
        <v>0.4</v>
      </c>
      <c r="D67" s="34" t="str">
        <f>IF(D31="","",D31-1)</f>
        <v/>
      </c>
      <c r="E67" s="35" t="str">
        <f>TEXT(D67,"(aaa)")&amp;"まで"</f>
        <v>まで</v>
      </c>
      <c r="F67" s="14" t="s">
        <v>187</v>
      </c>
    </row>
    <row r="68" spans="1:6" x14ac:dyDescent="0.45">
      <c r="B68" s="17" t="s">
        <v>85</v>
      </c>
      <c r="C68" s="36">
        <v>0.5</v>
      </c>
      <c r="D68" s="34" t="str">
        <f>IF(D31="","",D31)</f>
        <v/>
      </c>
      <c r="E68" s="37" t="s">
        <v>87</v>
      </c>
    </row>
    <row r="69" spans="1:6" x14ac:dyDescent="0.45">
      <c r="B69" s="17" t="s">
        <v>86</v>
      </c>
      <c r="C69" s="36">
        <v>1</v>
      </c>
      <c r="D69" s="34" t="s">
        <v>88</v>
      </c>
      <c r="E69" s="37" t="s">
        <v>89</v>
      </c>
    </row>
    <row r="71" spans="1:6" x14ac:dyDescent="0.45">
      <c r="A71" s="16" t="str">
        <f>IF(D71="","未入力あり","OK")</f>
        <v>未入力あり</v>
      </c>
      <c r="B71" s="187" t="s">
        <v>108</v>
      </c>
      <c r="C71" s="188"/>
      <c r="D71" s="81"/>
      <c r="E71" s="14" t="s">
        <v>172</v>
      </c>
    </row>
    <row r="72" spans="1:6" x14ac:dyDescent="0.45">
      <c r="C72" s="18"/>
    </row>
  </sheetData>
  <mergeCells count="36">
    <mergeCell ref="C55:E55"/>
    <mergeCell ref="C56:E56"/>
    <mergeCell ref="C57:E57"/>
    <mergeCell ref="D63:E63"/>
    <mergeCell ref="C58:E58"/>
    <mergeCell ref="C59:E59"/>
    <mergeCell ref="B71:C71"/>
    <mergeCell ref="C60:E60"/>
    <mergeCell ref="C16:D16"/>
    <mergeCell ref="C17:D17"/>
    <mergeCell ref="B44:B46"/>
    <mergeCell ref="C20:E20"/>
    <mergeCell ref="D34:E34"/>
    <mergeCell ref="D35:E35"/>
    <mergeCell ref="D36:E36"/>
    <mergeCell ref="D39:E39"/>
    <mergeCell ref="D38:E38"/>
    <mergeCell ref="D37:E37"/>
    <mergeCell ref="B31:B39"/>
    <mergeCell ref="D32:E32"/>
    <mergeCell ref="C28:E28"/>
    <mergeCell ref="C21:E21"/>
    <mergeCell ref="B48:B49"/>
    <mergeCell ref="B51:B52"/>
    <mergeCell ref="D22:E22"/>
    <mergeCell ref="C23:E23"/>
    <mergeCell ref="C24:E24"/>
    <mergeCell ref="C42:H42"/>
    <mergeCell ref="C43:H43"/>
    <mergeCell ref="D31:E31"/>
    <mergeCell ref="D33:E33"/>
    <mergeCell ref="C25:E25"/>
    <mergeCell ref="D26:E26"/>
    <mergeCell ref="C27:E27"/>
    <mergeCell ref="D51:H51"/>
    <mergeCell ref="D52:H52"/>
  </mergeCells>
  <phoneticPr fontId="1"/>
  <conditionalFormatting sqref="A16:A56 A71">
    <cfRule type="cellIs" dxfId="13" priority="1" operator="equal">
      <formula>"未入力あり"</formula>
    </cfRule>
  </conditionalFormatting>
  <conditionalFormatting sqref="C8:C13">
    <cfRule type="cellIs" dxfId="12" priority="4" operator="notEqual">
      <formula>"OK"</formula>
    </cfRule>
  </conditionalFormatting>
  <pageMargins left="0.70866141732283472" right="0.70866141732283472" top="0.35433070866141736" bottom="0.15748031496062992"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CB60-95C3-428F-8E50-F50CF67E2965}">
  <sheetPr>
    <pageSetUpPr fitToPage="1"/>
  </sheetPr>
  <dimension ref="B1:T51"/>
  <sheetViews>
    <sheetView view="pageBreakPreview" zoomScale="75" zoomScaleNormal="100" zoomScaleSheetLayoutView="75" workbookViewId="0">
      <selection activeCell="B18" sqref="B18:I18"/>
    </sheetView>
  </sheetViews>
  <sheetFormatPr defaultColWidth="2.09765625" defaultRowHeight="18" x14ac:dyDescent="0.45"/>
  <cols>
    <col min="1" max="1" width="2.09765625" style="38"/>
    <col min="2" max="9" width="4.09765625" style="38" customWidth="1"/>
    <col min="10" max="20" width="6.19921875" style="38" customWidth="1"/>
    <col min="21" max="16384" width="2.09765625" style="38"/>
  </cols>
  <sheetData>
    <row r="1" spans="2:20" ht="45.6" x14ac:dyDescent="0.45">
      <c r="B1" s="246" t="s">
        <v>196</v>
      </c>
      <c r="C1" s="246"/>
      <c r="D1" s="246"/>
      <c r="E1" s="246"/>
      <c r="F1" s="246"/>
      <c r="G1" s="246"/>
      <c r="H1" s="246"/>
      <c r="I1" s="246"/>
      <c r="J1" s="246"/>
      <c r="K1" s="246"/>
      <c r="L1" s="246"/>
      <c r="M1" s="246"/>
      <c r="N1" s="246"/>
      <c r="O1" s="246"/>
      <c r="P1" s="246"/>
      <c r="Q1" s="246"/>
      <c r="R1" s="246"/>
      <c r="S1" s="246"/>
      <c r="T1" s="246"/>
    </row>
    <row r="2" spans="2:20" ht="24.45" customHeight="1" x14ac:dyDescent="0.45">
      <c r="B2" s="39"/>
      <c r="C2" s="39"/>
      <c r="D2" s="39"/>
      <c r="E2" s="39"/>
      <c r="F2" s="39"/>
      <c r="G2" s="39"/>
      <c r="H2" s="39"/>
      <c r="I2" s="39"/>
      <c r="J2" s="39"/>
      <c r="K2" s="39"/>
      <c r="L2" s="39"/>
      <c r="M2" s="39"/>
      <c r="N2" s="39"/>
      <c r="O2" s="39"/>
      <c r="P2" s="39"/>
      <c r="Q2" s="247">
        <f>基本ﾃﾞｰﾀ!C17</f>
        <v>0</v>
      </c>
      <c r="R2" s="247"/>
      <c r="S2" s="247"/>
      <c r="T2" s="247"/>
    </row>
    <row r="3" spans="2:20" ht="24.45" customHeight="1" x14ac:dyDescent="0.45">
      <c r="B3" s="63"/>
      <c r="D3" s="39"/>
      <c r="E3" s="39"/>
      <c r="F3" s="39"/>
      <c r="G3" s="39"/>
      <c r="H3" s="39"/>
      <c r="I3" s="39"/>
      <c r="J3" s="39"/>
      <c r="K3" s="39"/>
      <c r="L3" s="39"/>
      <c r="M3" s="39"/>
      <c r="N3" s="39"/>
      <c r="O3" s="39"/>
      <c r="P3" s="39"/>
      <c r="Q3" s="40"/>
      <c r="R3" s="40"/>
      <c r="S3" s="40"/>
      <c r="T3" s="40"/>
    </row>
    <row r="4" spans="2:20" ht="24.45" customHeight="1" thickBot="1" x14ac:dyDescent="0.5">
      <c r="B4" s="39"/>
      <c r="C4" s="39"/>
      <c r="D4" s="39"/>
      <c r="E4" s="39"/>
      <c r="F4" s="39"/>
      <c r="G4" s="39"/>
      <c r="H4" s="39"/>
      <c r="I4" s="39"/>
      <c r="J4" s="39"/>
      <c r="M4" s="39"/>
      <c r="N4" s="39"/>
      <c r="O4" s="39"/>
      <c r="P4" s="39"/>
      <c r="Q4" s="39"/>
      <c r="R4" s="39"/>
      <c r="S4" s="39"/>
      <c r="T4" s="39"/>
    </row>
    <row r="5" spans="2:20" ht="24.45" customHeight="1" x14ac:dyDescent="0.45">
      <c r="B5" s="39"/>
      <c r="C5" s="39"/>
      <c r="D5" s="39"/>
      <c r="E5" s="39"/>
      <c r="F5" s="39"/>
      <c r="G5" s="39"/>
      <c r="H5" s="39"/>
      <c r="I5" s="248" t="s">
        <v>14</v>
      </c>
      <c r="J5" s="249"/>
      <c r="K5" s="249"/>
      <c r="L5" s="249"/>
      <c r="M5" s="260">
        <f>基本ﾃﾞｰﾀ!C20</f>
        <v>0</v>
      </c>
      <c r="N5" s="260"/>
      <c r="O5" s="260"/>
      <c r="P5" s="260"/>
      <c r="Q5" s="260"/>
      <c r="R5" s="260"/>
      <c r="S5" s="260"/>
      <c r="T5" s="261"/>
    </row>
    <row r="6" spans="2:20" ht="24.45" customHeight="1" x14ac:dyDescent="0.45">
      <c r="B6" s="39"/>
      <c r="C6" s="39"/>
      <c r="D6" s="39"/>
      <c r="E6" s="39"/>
      <c r="F6" s="39"/>
      <c r="G6" s="39"/>
      <c r="H6" s="39"/>
      <c r="I6" s="202" t="s">
        <v>26</v>
      </c>
      <c r="J6" s="203"/>
      <c r="K6" s="203"/>
      <c r="L6" s="203"/>
      <c r="M6" s="250" t="str">
        <f>IF(基本ﾃﾞｰﾀ!C22="なし",基本ﾃﾞｰﾀ!D22,基本ﾃﾞｰﾀ!C22&amp;"　"&amp;基本ﾃﾞｰﾀ!D22)</f>
        <v>　</v>
      </c>
      <c r="N6" s="250"/>
      <c r="O6" s="250"/>
      <c r="P6" s="250"/>
      <c r="Q6" s="250"/>
      <c r="R6" s="250"/>
      <c r="S6" s="250"/>
      <c r="T6" s="251"/>
    </row>
    <row r="7" spans="2:20" ht="24.45" customHeight="1" x14ac:dyDescent="0.45">
      <c r="B7" s="39"/>
      <c r="C7" s="39"/>
      <c r="D7" s="39"/>
      <c r="E7" s="39"/>
      <c r="F7" s="39"/>
      <c r="G7" s="39"/>
      <c r="H7" s="39"/>
      <c r="I7" s="202" t="s">
        <v>40</v>
      </c>
      <c r="J7" s="203"/>
      <c r="K7" s="203"/>
      <c r="L7" s="203"/>
      <c r="M7" s="250" t="str">
        <f>IF(基本ﾃﾞｰﾀ!C21="","",基本ﾃﾞｰﾀ!C21)</f>
        <v/>
      </c>
      <c r="N7" s="250"/>
      <c r="O7" s="250"/>
      <c r="P7" s="250"/>
      <c r="Q7" s="250"/>
      <c r="R7" s="250"/>
      <c r="S7" s="250"/>
      <c r="T7" s="251"/>
    </row>
    <row r="8" spans="2:20" ht="24.45" customHeight="1" x14ac:dyDescent="0.45">
      <c r="B8" s="39"/>
      <c r="C8" s="39"/>
      <c r="D8" s="39"/>
      <c r="E8" s="39"/>
      <c r="F8" s="39"/>
      <c r="G8" s="39"/>
      <c r="H8" s="39"/>
      <c r="I8" s="202" t="s">
        <v>72</v>
      </c>
      <c r="J8" s="203"/>
      <c r="K8" s="203"/>
      <c r="L8" s="203"/>
      <c r="M8" s="250" t="str">
        <f>IF(基本ﾃﾞｰﾀ!C23="","",基本ﾃﾞｰﾀ!C23)</f>
        <v/>
      </c>
      <c r="N8" s="250"/>
      <c r="O8" s="250"/>
      <c r="P8" s="250"/>
      <c r="Q8" s="250"/>
      <c r="R8" s="250"/>
      <c r="S8" s="250"/>
      <c r="T8" s="251"/>
    </row>
    <row r="9" spans="2:20" ht="24.45" customHeight="1" x14ac:dyDescent="0.45">
      <c r="B9" s="39"/>
      <c r="C9" s="39"/>
      <c r="D9" s="39"/>
      <c r="E9" s="39"/>
      <c r="F9" s="39"/>
      <c r="G9" s="39"/>
      <c r="H9" s="39"/>
      <c r="I9" s="202" t="s">
        <v>27</v>
      </c>
      <c r="J9" s="203"/>
      <c r="K9" s="203"/>
      <c r="L9" s="203"/>
      <c r="M9" s="250" t="str">
        <f>IF(基本ﾃﾞｰﾀ!C26="なし",基本ﾃﾞｰﾀ!D26,基本ﾃﾞｰﾀ!C26&amp;"　"&amp;基本ﾃﾞｰﾀ!D26)</f>
        <v>　</v>
      </c>
      <c r="N9" s="250"/>
      <c r="O9" s="250"/>
      <c r="P9" s="250"/>
      <c r="Q9" s="250"/>
      <c r="R9" s="250"/>
      <c r="S9" s="250"/>
      <c r="T9" s="251"/>
    </row>
    <row r="10" spans="2:20" ht="24.45" customHeight="1" x14ac:dyDescent="0.45">
      <c r="B10" s="39"/>
      <c r="C10" s="39"/>
      <c r="D10" s="39"/>
      <c r="E10" s="39"/>
      <c r="F10" s="39"/>
      <c r="G10" s="39"/>
      <c r="H10" s="39"/>
      <c r="I10" s="202" t="s">
        <v>28</v>
      </c>
      <c r="J10" s="203"/>
      <c r="K10" s="203"/>
      <c r="L10" s="203"/>
      <c r="M10" s="250" t="str">
        <f>IF(基本ﾃﾞｰﾀ!C27="","",基本ﾃﾞｰﾀ!C27)</f>
        <v/>
      </c>
      <c r="N10" s="250"/>
      <c r="O10" s="250"/>
      <c r="P10" s="250"/>
      <c r="Q10" s="250"/>
      <c r="R10" s="250"/>
      <c r="S10" s="250"/>
      <c r="T10" s="251"/>
    </row>
    <row r="11" spans="2:20" ht="24.45" customHeight="1" thickBot="1" x14ac:dyDescent="0.5">
      <c r="B11" s="39"/>
      <c r="C11" s="39"/>
      <c r="D11" s="39"/>
      <c r="E11" s="39"/>
      <c r="F11" s="39"/>
      <c r="G11" s="39"/>
      <c r="H11" s="39"/>
      <c r="I11" s="204" t="s">
        <v>29</v>
      </c>
      <c r="J11" s="205"/>
      <c r="K11" s="205"/>
      <c r="L11" s="205"/>
      <c r="M11" s="252">
        <f>基本ﾃﾞｰﾀ!C28</f>
        <v>0</v>
      </c>
      <c r="N11" s="252"/>
      <c r="O11" s="252"/>
      <c r="P11" s="252"/>
      <c r="Q11" s="252"/>
      <c r="R11" s="252"/>
      <c r="S11" s="252"/>
      <c r="T11" s="253"/>
    </row>
    <row r="12" spans="2:20" ht="11.7" customHeight="1" x14ac:dyDescent="0.45">
      <c r="B12" s="39"/>
      <c r="C12" s="39"/>
      <c r="D12" s="39"/>
      <c r="E12" s="39"/>
      <c r="F12" s="39"/>
      <c r="G12" s="39"/>
      <c r="H12" s="39"/>
      <c r="I12" s="62"/>
      <c r="J12" s="62"/>
      <c r="K12" s="62"/>
      <c r="L12" s="62"/>
      <c r="M12" s="62"/>
      <c r="N12" s="62"/>
      <c r="O12" s="62"/>
      <c r="P12" s="62"/>
      <c r="Q12" s="62"/>
      <c r="R12" s="62"/>
      <c r="S12" s="62"/>
      <c r="T12" s="62"/>
    </row>
    <row r="13" spans="2:20" ht="24.45" customHeight="1" thickBot="1" x14ac:dyDescent="0.5">
      <c r="B13" s="39" t="s">
        <v>197</v>
      </c>
      <c r="C13" s="39"/>
      <c r="D13" s="39"/>
      <c r="E13" s="39"/>
      <c r="F13" s="39"/>
      <c r="G13" s="39"/>
      <c r="H13" s="39"/>
      <c r="I13" s="39"/>
      <c r="J13" s="39"/>
      <c r="K13" s="39"/>
      <c r="L13" s="39"/>
      <c r="M13" s="39"/>
      <c r="N13" s="39"/>
      <c r="O13" s="39"/>
      <c r="P13" s="39"/>
      <c r="Q13" s="39"/>
      <c r="R13" s="39"/>
      <c r="S13" s="39"/>
      <c r="T13" s="39"/>
    </row>
    <row r="14" spans="2:20" ht="24.45" customHeight="1" x14ac:dyDescent="0.45">
      <c r="B14" s="254" t="s">
        <v>130</v>
      </c>
      <c r="C14" s="255"/>
      <c r="D14" s="255"/>
      <c r="E14" s="255"/>
      <c r="F14" s="255"/>
      <c r="G14" s="255"/>
      <c r="H14" s="255"/>
      <c r="I14" s="256"/>
      <c r="J14" s="215">
        <f>基本ﾃﾞｰﾀ!C42</f>
        <v>0</v>
      </c>
      <c r="K14" s="216"/>
      <c r="L14" s="216"/>
      <c r="M14" s="216"/>
      <c r="N14" s="216"/>
      <c r="O14" s="216"/>
      <c r="P14" s="216"/>
      <c r="Q14" s="216"/>
      <c r="R14" s="216"/>
      <c r="S14" s="216"/>
      <c r="T14" s="217"/>
    </row>
    <row r="15" spans="2:20" ht="24.45" customHeight="1" x14ac:dyDescent="0.45">
      <c r="B15" s="257" t="s">
        <v>131</v>
      </c>
      <c r="C15" s="258"/>
      <c r="D15" s="258"/>
      <c r="E15" s="258"/>
      <c r="F15" s="258"/>
      <c r="G15" s="258"/>
      <c r="H15" s="258"/>
      <c r="I15" s="259"/>
      <c r="J15" s="262">
        <f>基本ﾃﾞｰﾀ!C43</f>
        <v>0</v>
      </c>
      <c r="K15" s="263"/>
      <c r="L15" s="263"/>
      <c r="M15" s="263"/>
      <c r="N15" s="263"/>
      <c r="O15" s="263"/>
      <c r="P15" s="263"/>
      <c r="Q15" s="263"/>
      <c r="R15" s="263"/>
      <c r="S15" s="263"/>
      <c r="T15" s="264"/>
    </row>
    <row r="16" spans="2:20" ht="24.45" customHeight="1" x14ac:dyDescent="0.45">
      <c r="B16" s="234" t="s">
        <v>74</v>
      </c>
      <c r="C16" s="235"/>
      <c r="D16" s="235"/>
      <c r="E16" s="235"/>
      <c r="F16" s="235"/>
      <c r="G16" s="235"/>
      <c r="H16" s="235"/>
      <c r="I16" s="236"/>
      <c r="J16" s="240" t="str">
        <f>IF(基本ﾃﾞｰﾀ!D44="〇",基本ﾃﾞｰﾀ!C44,"")&amp;IF(基本ﾃﾞｰﾀ!D45="〇","、"&amp;基本ﾃﾞｰﾀ!C45,"")&amp;IF(基本ﾃﾞｰﾀ!D46="〇","、"&amp;基本ﾃﾞｰﾀ!C46,"")&amp;IF(基本ﾃﾞｰﾀ!F44="〇","、"&amp;基本ﾃﾞｰﾀ!E44,"")&amp;IF(基本ﾃﾞｰﾀ!F45="〇","、"&amp;基本ﾃﾞｰﾀ!E45,"")&amp;IF(基本ﾃﾞｰﾀ!F46="〇","、"&amp;基本ﾃﾞｰﾀ!E46,"")&amp;IF(基本ﾃﾞｰﾀ!H44="〇","、"&amp;基本ﾃﾞｰﾀ!G44,"")&amp;IF(基本ﾃﾞｰﾀ!H45="〇","、"&amp;基本ﾃﾞｰﾀ!G45,"")&amp;IF(基本ﾃﾞｰﾀ!H46="〇","、"&amp;基本ﾃﾞｰﾀ!G46,"")</f>
        <v>C棟</v>
      </c>
      <c r="K16" s="241"/>
      <c r="L16" s="241"/>
      <c r="M16" s="241"/>
      <c r="N16" s="241"/>
      <c r="O16" s="241"/>
      <c r="P16" s="241"/>
      <c r="Q16" s="241"/>
      <c r="R16" s="241"/>
      <c r="S16" s="241"/>
      <c r="T16" s="242"/>
    </row>
    <row r="17" spans="2:20" ht="24.45" customHeight="1" x14ac:dyDescent="0.45">
      <c r="B17" s="237"/>
      <c r="C17" s="238"/>
      <c r="D17" s="238"/>
      <c r="E17" s="238"/>
      <c r="F17" s="238"/>
      <c r="G17" s="238"/>
      <c r="H17" s="238"/>
      <c r="I17" s="239"/>
      <c r="J17" s="243"/>
      <c r="K17" s="244"/>
      <c r="L17" s="244"/>
      <c r="M17" s="244"/>
      <c r="N17" s="244"/>
      <c r="O17" s="244"/>
      <c r="P17" s="244"/>
      <c r="Q17" s="244"/>
      <c r="R17" s="244"/>
      <c r="S17" s="244"/>
      <c r="T17" s="245"/>
    </row>
    <row r="18" spans="2:20" ht="24.45" customHeight="1" x14ac:dyDescent="0.45">
      <c r="B18" s="257" t="s">
        <v>132</v>
      </c>
      <c r="C18" s="258"/>
      <c r="D18" s="258"/>
      <c r="E18" s="258"/>
      <c r="F18" s="258"/>
      <c r="G18" s="258"/>
      <c r="H18" s="258"/>
      <c r="I18" s="259"/>
      <c r="J18" s="262" t="str">
        <f>IF(基本ﾃﾞｰﾀ!D47="〇",基本ﾃﾞｰﾀ!C47,"")&amp;IF(基本ﾃﾞｰﾀ!F47="〇","、"&amp;基本ﾃﾞｰﾀ!E47,"")</f>
        <v/>
      </c>
      <c r="K18" s="263"/>
      <c r="L18" s="263"/>
      <c r="M18" s="263"/>
      <c r="N18" s="263"/>
      <c r="O18" s="263"/>
      <c r="P18" s="263"/>
      <c r="Q18" s="263"/>
      <c r="R18" s="263"/>
      <c r="S18" s="263"/>
      <c r="T18" s="264"/>
    </row>
    <row r="19" spans="2:20" ht="24.45" customHeight="1" x14ac:dyDescent="0.45">
      <c r="B19" s="257" t="s">
        <v>133</v>
      </c>
      <c r="C19" s="258"/>
      <c r="D19" s="258"/>
      <c r="E19" s="258"/>
      <c r="F19" s="258"/>
      <c r="G19" s="258"/>
      <c r="H19" s="258"/>
      <c r="I19" s="259"/>
      <c r="J19" s="262" t="str">
        <f>IF(基本ﾃﾞｰﾀ!D48=0,"",基本ﾃﾞｰﾀ!C48&amp;基本ﾃﾞｰﾀ!D48&amp;基本ﾃﾞｰﾀ!E48)&amp;IF(基本ﾃﾞｰﾀ!G48=0,"","、"&amp;基本ﾃﾞｰﾀ!F48&amp;基本ﾃﾞｰﾀ!G48&amp;基本ﾃﾞｰﾀ!H48)&amp;IF(基本ﾃﾞｰﾀ!D49=0,"","、"&amp;基本ﾃﾞｰﾀ!C49&amp;基本ﾃﾞｰﾀ!D49&amp;基本ﾃﾞｰﾀ!E49)</f>
        <v/>
      </c>
      <c r="K19" s="263"/>
      <c r="L19" s="263"/>
      <c r="M19" s="263"/>
      <c r="N19" s="263"/>
      <c r="O19" s="263"/>
      <c r="P19" s="263"/>
      <c r="Q19" s="263"/>
      <c r="R19" s="263"/>
      <c r="S19" s="263"/>
      <c r="T19" s="264"/>
    </row>
    <row r="20" spans="2:20" ht="24.45" customHeight="1" x14ac:dyDescent="0.45">
      <c r="B20" s="257" t="s">
        <v>64</v>
      </c>
      <c r="C20" s="258"/>
      <c r="D20" s="258"/>
      <c r="E20" s="258"/>
      <c r="F20" s="258"/>
      <c r="G20" s="258"/>
      <c r="H20" s="258"/>
      <c r="I20" s="259"/>
      <c r="J20" s="262" t="str">
        <f>IF(基本ﾃﾞｰﾀ!D50=0,"",基本ﾃﾞｰﾀ!C50&amp;基本ﾃﾞｰﾀ!D50&amp;基本ﾃﾞｰﾀ!E50)&amp;IF(基本ﾃﾞｰﾀ!G50=0,"","、"&amp;基本ﾃﾞｰﾀ!F50&amp;基本ﾃﾞｰﾀ!G50&amp;基本ﾃﾞｰﾀ!H50)</f>
        <v/>
      </c>
      <c r="K20" s="263"/>
      <c r="L20" s="263"/>
      <c r="M20" s="263"/>
      <c r="N20" s="263"/>
      <c r="O20" s="263"/>
      <c r="P20" s="263"/>
      <c r="Q20" s="263"/>
      <c r="R20" s="263"/>
      <c r="S20" s="263"/>
      <c r="T20" s="264"/>
    </row>
    <row r="21" spans="2:20" ht="24.45" customHeight="1" x14ac:dyDescent="0.45">
      <c r="B21" s="272" t="s">
        <v>34</v>
      </c>
      <c r="C21" s="273"/>
      <c r="D21" s="273"/>
      <c r="E21" s="273"/>
      <c r="F21" s="273"/>
      <c r="G21" s="273"/>
      <c r="H21" s="273"/>
      <c r="I21" s="274"/>
      <c r="J21" s="222" t="str">
        <f>IF(基本ﾃﾞｰﾀ!C51="〇",基本ﾃﾞｰﾀ!D51,"")</f>
        <v/>
      </c>
      <c r="K21" s="223"/>
      <c r="L21" s="223"/>
      <c r="M21" s="223"/>
      <c r="N21" s="223"/>
      <c r="O21" s="223"/>
      <c r="P21" s="223"/>
      <c r="Q21" s="223"/>
      <c r="R21" s="223"/>
      <c r="S21" s="223"/>
      <c r="T21" s="224"/>
    </row>
    <row r="22" spans="2:20" ht="24.45" customHeight="1" thickBot="1" x14ac:dyDescent="0.5">
      <c r="B22" s="275"/>
      <c r="C22" s="276"/>
      <c r="D22" s="276"/>
      <c r="E22" s="276"/>
      <c r="F22" s="276"/>
      <c r="G22" s="276"/>
      <c r="H22" s="276"/>
      <c r="I22" s="277"/>
      <c r="J22" s="225" t="str">
        <f>IF(基本ﾃﾞｰﾀ!C52="〇",基本ﾃﾞｰﾀ!D52,"")</f>
        <v/>
      </c>
      <c r="K22" s="226"/>
      <c r="L22" s="226"/>
      <c r="M22" s="226"/>
      <c r="N22" s="226"/>
      <c r="O22" s="226"/>
      <c r="P22" s="226"/>
      <c r="Q22" s="226"/>
      <c r="R22" s="226"/>
      <c r="S22" s="226"/>
      <c r="T22" s="227"/>
    </row>
    <row r="23" spans="2:20" ht="24.45" customHeight="1" thickBot="1" x14ac:dyDescent="0.5">
      <c r="B23" s="265" t="s">
        <v>147</v>
      </c>
      <c r="C23" s="266"/>
      <c r="D23" s="266"/>
      <c r="E23" s="266"/>
      <c r="F23" s="266"/>
      <c r="G23" s="266"/>
      <c r="H23" s="266"/>
      <c r="I23" s="267"/>
      <c r="J23" s="266" t="s">
        <v>75</v>
      </c>
      <c r="K23" s="266"/>
      <c r="L23" s="266"/>
      <c r="M23" s="266"/>
      <c r="N23" s="266"/>
      <c r="O23" s="266"/>
      <c r="P23" s="266"/>
      <c r="Q23" s="266"/>
      <c r="R23" s="268"/>
      <c r="S23" s="266"/>
      <c r="T23" s="269"/>
    </row>
    <row r="24" spans="2:20" ht="24.45" customHeight="1" x14ac:dyDescent="0.45">
      <c r="B24" s="65"/>
      <c r="C24" s="41"/>
      <c r="D24" s="41"/>
      <c r="E24" s="41"/>
      <c r="F24" s="41"/>
      <c r="G24" s="41"/>
      <c r="H24" s="41"/>
      <c r="I24" s="77"/>
      <c r="J24" s="270" t="s">
        <v>163</v>
      </c>
      <c r="K24" s="218" t="s">
        <v>21</v>
      </c>
      <c r="L24" s="218" t="s">
        <v>16</v>
      </c>
      <c r="M24" s="218" t="s">
        <v>17</v>
      </c>
      <c r="N24" s="218" t="s">
        <v>18</v>
      </c>
      <c r="O24" s="218" t="s">
        <v>19</v>
      </c>
      <c r="P24" s="218" t="s">
        <v>20</v>
      </c>
      <c r="Q24" s="228" t="s">
        <v>22</v>
      </c>
      <c r="R24" s="220" t="s">
        <v>77</v>
      </c>
      <c r="S24" s="230" t="s">
        <v>23</v>
      </c>
      <c r="T24" s="232" t="s">
        <v>78</v>
      </c>
    </row>
    <row r="25" spans="2:20" ht="24.45" customHeight="1" x14ac:dyDescent="0.45">
      <c r="B25" s="66"/>
      <c r="C25" s="64"/>
      <c r="D25" s="64"/>
      <c r="E25" s="64"/>
      <c r="F25" s="64"/>
      <c r="G25" s="64"/>
      <c r="H25" s="64"/>
      <c r="I25" s="78"/>
      <c r="J25" s="271"/>
      <c r="K25" s="219"/>
      <c r="L25" s="219"/>
      <c r="M25" s="219"/>
      <c r="N25" s="219"/>
      <c r="O25" s="219"/>
      <c r="P25" s="219"/>
      <c r="Q25" s="229"/>
      <c r="R25" s="221"/>
      <c r="S25" s="231"/>
      <c r="T25" s="233"/>
    </row>
    <row r="26" spans="2:20" ht="24.45" customHeight="1" x14ac:dyDescent="0.45">
      <c r="B26" s="206" t="str">
        <f>IF(基本ﾃﾞｰﾀ!D31="","",基本ﾃﾞｰﾀ!D31)</f>
        <v/>
      </c>
      <c r="C26" s="207"/>
      <c r="D26" s="207"/>
      <c r="E26" s="207"/>
      <c r="F26" s="207"/>
      <c r="G26" s="207"/>
      <c r="H26" s="207"/>
      <c r="I26" s="208"/>
      <c r="J26" s="141" t="s">
        <v>24</v>
      </c>
      <c r="K26" s="120"/>
      <c r="L26" s="120"/>
      <c r="M26" s="120"/>
      <c r="N26" s="120"/>
      <c r="O26" s="120"/>
      <c r="P26" s="120"/>
      <c r="Q26" s="121"/>
      <c r="R26" s="122" t="str">
        <f>IF(SUM(K26:Q26)=0,"",SUM(K26:Q26))</f>
        <v/>
      </c>
      <c r="S26" s="123"/>
      <c r="T26" s="124" t="str">
        <f>IF(SUM(K26:Q26,S26)=0,"",SUM(K26:Q26,S26))</f>
        <v/>
      </c>
    </row>
    <row r="27" spans="2:20" ht="24.45" customHeight="1" x14ac:dyDescent="0.45">
      <c r="B27" s="209"/>
      <c r="C27" s="210"/>
      <c r="D27" s="210"/>
      <c r="E27" s="210"/>
      <c r="F27" s="210"/>
      <c r="G27" s="210"/>
      <c r="H27" s="210"/>
      <c r="I27" s="211"/>
      <c r="J27" s="142" t="s">
        <v>25</v>
      </c>
      <c r="K27" s="125"/>
      <c r="L27" s="125"/>
      <c r="M27" s="125"/>
      <c r="N27" s="125"/>
      <c r="O27" s="125"/>
      <c r="P27" s="125"/>
      <c r="Q27" s="126"/>
      <c r="R27" s="127" t="str">
        <f t="shared" ref="R27:R35" si="0">IF(SUM(K27:Q27)=0,"",SUM(K27:Q27))</f>
        <v/>
      </c>
      <c r="S27" s="128"/>
      <c r="T27" s="129" t="str">
        <f t="shared" ref="T27:T35" si="1">IF(SUM(K27:Q27,S27)=0,"",SUM(K27:Q27,S27))</f>
        <v/>
      </c>
    </row>
    <row r="28" spans="2:20" ht="24.45" customHeight="1" x14ac:dyDescent="0.45">
      <c r="B28" s="206" t="str">
        <f>IF(基本ﾃﾞｰﾀ!D32=基本ﾃﾞｰﾀ!$G$35,"",IF(基本ﾃﾞｰﾀ!D32="","",基本ﾃﾞｰﾀ!D32))</f>
        <v/>
      </c>
      <c r="C28" s="207"/>
      <c r="D28" s="207"/>
      <c r="E28" s="207"/>
      <c r="F28" s="207"/>
      <c r="G28" s="207"/>
      <c r="H28" s="207"/>
      <c r="I28" s="208"/>
      <c r="J28" s="141" t="s">
        <v>24</v>
      </c>
      <c r="K28" s="120"/>
      <c r="L28" s="120"/>
      <c r="M28" s="120"/>
      <c r="N28" s="120"/>
      <c r="O28" s="120"/>
      <c r="P28" s="120"/>
      <c r="Q28" s="121"/>
      <c r="R28" s="122" t="str">
        <f t="shared" si="0"/>
        <v/>
      </c>
      <c r="S28" s="123"/>
      <c r="T28" s="124" t="str">
        <f t="shared" si="1"/>
        <v/>
      </c>
    </row>
    <row r="29" spans="2:20" ht="24.45" customHeight="1" x14ac:dyDescent="0.45">
      <c r="B29" s="209"/>
      <c r="C29" s="210"/>
      <c r="D29" s="210"/>
      <c r="E29" s="210"/>
      <c r="F29" s="210"/>
      <c r="G29" s="210"/>
      <c r="H29" s="210"/>
      <c r="I29" s="211"/>
      <c r="J29" s="142" t="s">
        <v>25</v>
      </c>
      <c r="K29" s="125"/>
      <c r="L29" s="125"/>
      <c r="M29" s="125"/>
      <c r="N29" s="125"/>
      <c r="O29" s="125"/>
      <c r="P29" s="125"/>
      <c r="Q29" s="126"/>
      <c r="R29" s="127" t="str">
        <f t="shared" si="0"/>
        <v/>
      </c>
      <c r="S29" s="128"/>
      <c r="T29" s="129" t="str">
        <f t="shared" si="1"/>
        <v/>
      </c>
    </row>
    <row r="30" spans="2:20" ht="24.45" customHeight="1" x14ac:dyDescent="0.45">
      <c r="B30" s="206" t="str">
        <f>IF(基本ﾃﾞｰﾀ!D33=基本ﾃﾞｰﾀ!$G$35,"",IF(基本ﾃﾞｰﾀ!D33="","",基本ﾃﾞｰﾀ!D33))</f>
        <v/>
      </c>
      <c r="C30" s="207"/>
      <c r="D30" s="207"/>
      <c r="E30" s="207"/>
      <c r="F30" s="207"/>
      <c r="G30" s="207"/>
      <c r="H30" s="207"/>
      <c r="I30" s="208"/>
      <c r="J30" s="141" t="s">
        <v>24</v>
      </c>
      <c r="K30" s="120"/>
      <c r="L30" s="120"/>
      <c r="M30" s="120"/>
      <c r="N30" s="120"/>
      <c r="O30" s="120"/>
      <c r="P30" s="120"/>
      <c r="Q30" s="121"/>
      <c r="R30" s="122" t="str">
        <f t="shared" si="0"/>
        <v/>
      </c>
      <c r="S30" s="123"/>
      <c r="T30" s="124" t="str">
        <f t="shared" si="1"/>
        <v/>
      </c>
    </row>
    <row r="31" spans="2:20" ht="24.45" customHeight="1" x14ac:dyDescent="0.45">
      <c r="B31" s="209"/>
      <c r="C31" s="210"/>
      <c r="D31" s="210"/>
      <c r="E31" s="210"/>
      <c r="F31" s="210"/>
      <c r="G31" s="210"/>
      <c r="H31" s="210"/>
      <c r="I31" s="211"/>
      <c r="J31" s="142" t="s">
        <v>25</v>
      </c>
      <c r="K31" s="125"/>
      <c r="L31" s="125"/>
      <c r="M31" s="125"/>
      <c r="N31" s="125"/>
      <c r="O31" s="125"/>
      <c r="P31" s="125"/>
      <c r="Q31" s="126"/>
      <c r="R31" s="127" t="str">
        <f t="shared" si="0"/>
        <v/>
      </c>
      <c r="S31" s="128"/>
      <c r="T31" s="129" t="str">
        <f t="shared" si="1"/>
        <v/>
      </c>
    </row>
    <row r="32" spans="2:20" ht="24.45" customHeight="1" x14ac:dyDescent="0.45">
      <c r="B32" s="206" t="str">
        <f>IF(基本ﾃﾞｰﾀ!D34=基本ﾃﾞｰﾀ!$G$35,"",IF(基本ﾃﾞｰﾀ!D34="","",基本ﾃﾞｰﾀ!D34))</f>
        <v/>
      </c>
      <c r="C32" s="207"/>
      <c r="D32" s="207"/>
      <c r="E32" s="207"/>
      <c r="F32" s="207"/>
      <c r="G32" s="207"/>
      <c r="H32" s="207"/>
      <c r="I32" s="208"/>
      <c r="J32" s="141" t="s">
        <v>24</v>
      </c>
      <c r="K32" s="120"/>
      <c r="L32" s="120"/>
      <c r="M32" s="120"/>
      <c r="N32" s="120"/>
      <c r="O32" s="120"/>
      <c r="P32" s="120"/>
      <c r="Q32" s="121"/>
      <c r="R32" s="122" t="str">
        <f t="shared" si="0"/>
        <v/>
      </c>
      <c r="S32" s="123"/>
      <c r="T32" s="124" t="str">
        <f t="shared" si="1"/>
        <v/>
      </c>
    </row>
    <row r="33" spans="2:20" ht="24.45" customHeight="1" x14ac:dyDescent="0.45">
      <c r="B33" s="209"/>
      <c r="C33" s="210"/>
      <c r="D33" s="210"/>
      <c r="E33" s="210"/>
      <c r="F33" s="210"/>
      <c r="G33" s="210"/>
      <c r="H33" s="210"/>
      <c r="I33" s="211"/>
      <c r="J33" s="142" t="s">
        <v>25</v>
      </c>
      <c r="K33" s="125"/>
      <c r="L33" s="125"/>
      <c r="M33" s="125"/>
      <c r="N33" s="125"/>
      <c r="O33" s="125"/>
      <c r="P33" s="125"/>
      <c r="Q33" s="126"/>
      <c r="R33" s="127" t="str">
        <f t="shared" si="0"/>
        <v/>
      </c>
      <c r="S33" s="128"/>
      <c r="T33" s="129" t="str">
        <f t="shared" si="1"/>
        <v/>
      </c>
    </row>
    <row r="34" spans="2:20" ht="24.45" customHeight="1" x14ac:dyDescent="0.45">
      <c r="B34" s="206" t="str">
        <f>IF(基本ﾃﾞｰﾀ!D35=基本ﾃﾞｰﾀ!$G$35,"",IF(基本ﾃﾞｰﾀ!D35="","",基本ﾃﾞｰﾀ!D35))</f>
        <v/>
      </c>
      <c r="C34" s="207"/>
      <c r="D34" s="207"/>
      <c r="E34" s="207"/>
      <c r="F34" s="207"/>
      <c r="G34" s="207"/>
      <c r="H34" s="207"/>
      <c r="I34" s="208"/>
      <c r="J34" s="141" t="s">
        <v>24</v>
      </c>
      <c r="K34" s="120"/>
      <c r="L34" s="120"/>
      <c r="M34" s="120"/>
      <c r="N34" s="120"/>
      <c r="O34" s="120"/>
      <c r="P34" s="120"/>
      <c r="Q34" s="121"/>
      <c r="R34" s="122" t="str">
        <f t="shared" si="0"/>
        <v/>
      </c>
      <c r="S34" s="123"/>
      <c r="T34" s="124" t="str">
        <f t="shared" si="1"/>
        <v/>
      </c>
    </row>
    <row r="35" spans="2:20" ht="24.45" customHeight="1" thickBot="1" x14ac:dyDescent="0.5">
      <c r="B35" s="212"/>
      <c r="C35" s="213"/>
      <c r="D35" s="213"/>
      <c r="E35" s="213"/>
      <c r="F35" s="213"/>
      <c r="G35" s="213"/>
      <c r="H35" s="213"/>
      <c r="I35" s="214"/>
      <c r="J35" s="143" t="s">
        <v>25</v>
      </c>
      <c r="K35" s="130"/>
      <c r="L35" s="130"/>
      <c r="M35" s="130"/>
      <c r="N35" s="130"/>
      <c r="O35" s="130"/>
      <c r="P35" s="130"/>
      <c r="Q35" s="131"/>
      <c r="R35" s="132" t="str">
        <f t="shared" si="0"/>
        <v/>
      </c>
      <c r="S35" s="133"/>
      <c r="T35" s="134" t="str">
        <f t="shared" si="1"/>
        <v/>
      </c>
    </row>
    <row r="36" spans="2:20" ht="24.45" customHeight="1" thickBot="1" x14ac:dyDescent="0.5">
      <c r="B36" s="87"/>
      <c r="C36" s="87"/>
      <c r="D36" s="87"/>
      <c r="E36" s="87"/>
      <c r="F36" s="87"/>
      <c r="G36" s="87"/>
      <c r="H36" s="87"/>
      <c r="I36" s="87"/>
      <c r="J36" s="87"/>
      <c r="K36" s="135" t="str">
        <f t="shared" ref="K36:T36" si="2">IF(SUM(K26:K35)=0,"",SUM(K26:K35))</f>
        <v/>
      </c>
      <c r="L36" s="136" t="str">
        <f t="shared" si="2"/>
        <v/>
      </c>
      <c r="M36" s="136" t="str">
        <f t="shared" si="2"/>
        <v/>
      </c>
      <c r="N36" s="136" t="str">
        <f t="shared" si="2"/>
        <v/>
      </c>
      <c r="O36" s="136" t="str">
        <f t="shared" si="2"/>
        <v/>
      </c>
      <c r="P36" s="136" t="str">
        <f t="shared" si="2"/>
        <v/>
      </c>
      <c r="Q36" s="137" t="str">
        <f t="shared" si="2"/>
        <v/>
      </c>
      <c r="R36" s="138" t="str">
        <f t="shared" si="2"/>
        <v/>
      </c>
      <c r="S36" s="139" t="str">
        <f t="shared" si="2"/>
        <v/>
      </c>
      <c r="T36" s="140" t="str">
        <f t="shared" si="2"/>
        <v/>
      </c>
    </row>
    <row r="37" spans="2:20" ht="24.45" customHeight="1" x14ac:dyDescent="0.45">
      <c r="B37" s="38" t="s">
        <v>76</v>
      </c>
    </row>
    <row r="38" spans="2:20" ht="24.45" customHeight="1" x14ac:dyDescent="0.45"/>
    <row r="39" spans="2:20" ht="24.45" customHeight="1" x14ac:dyDescent="0.45"/>
    <row r="40" spans="2:20" ht="24.45" customHeight="1" x14ac:dyDescent="0.45"/>
    <row r="41" spans="2:20" ht="24.45" customHeight="1" x14ac:dyDescent="0.45"/>
    <row r="42" spans="2:20" ht="24.45" customHeight="1" x14ac:dyDescent="0.45"/>
    <row r="43" spans="2:20" ht="24.45" customHeight="1" x14ac:dyDescent="0.45"/>
    <row r="44" spans="2:20" ht="24.45" customHeight="1" x14ac:dyDescent="0.45"/>
    <row r="45" spans="2:20" ht="24.45" customHeight="1" x14ac:dyDescent="0.45"/>
    <row r="46" spans="2:20" ht="24.45" customHeight="1" x14ac:dyDescent="0.45"/>
    <row r="47" spans="2:20" ht="24.45" customHeight="1" x14ac:dyDescent="0.45"/>
    <row r="48" spans="2:20" ht="24.45" customHeight="1" x14ac:dyDescent="0.45"/>
    <row r="49" ht="24.45" customHeight="1" x14ac:dyDescent="0.45"/>
    <row r="50" ht="24.45" customHeight="1" x14ac:dyDescent="0.45"/>
    <row r="51" ht="24.45" customHeight="1" x14ac:dyDescent="0.45"/>
  </sheetData>
  <mergeCells count="49">
    <mergeCell ref="B23:I23"/>
    <mergeCell ref="J23:T23"/>
    <mergeCell ref="J24:J25"/>
    <mergeCell ref="B21:I22"/>
    <mergeCell ref="B18:I18"/>
    <mergeCell ref="J18:T18"/>
    <mergeCell ref="B20:I20"/>
    <mergeCell ref="J20:T20"/>
    <mergeCell ref="B19:I19"/>
    <mergeCell ref="J19:T19"/>
    <mergeCell ref="B16:I17"/>
    <mergeCell ref="J16:T17"/>
    <mergeCell ref="B1:T1"/>
    <mergeCell ref="Q2:T2"/>
    <mergeCell ref="I5:L5"/>
    <mergeCell ref="M7:T7"/>
    <mergeCell ref="M8:T8"/>
    <mergeCell ref="M9:T9"/>
    <mergeCell ref="M10:T10"/>
    <mergeCell ref="M11:T11"/>
    <mergeCell ref="B14:I14"/>
    <mergeCell ref="B15:I15"/>
    <mergeCell ref="M5:T5"/>
    <mergeCell ref="M6:T6"/>
    <mergeCell ref="I6:L6"/>
    <mergeCell ref="J15:T15"/>
    <mergeCell ref="J14:T14"/>
    <mergeCell ref="K24:K25"/>
    <mergeCell ref="L24:L25"/>
    <mergeCell ref="M24:M25"/>
    <mergeCell ref="N24:N25"/>
    <mergeCell ref="O24:O25"/>
    <mergeCell ref="P24:P25"/>
    <mergeCell ref="R24:R25"/>
    <mergeCell ref="J21:T21"/>
    <mergeCell ref="J22:T22"/>
    <mergeCell ref="Q24:Q25"/>
    <mergeCell ref="S24:S25"/>
    <mergeCell ref="T24:T25"/>
    <mergeCell ref="B26:I27"/>
    <mergeCell ref="B28:I29"/>
    <mergeCell ref="B30:I31"/>
    <mergeCell ref="B32:I33"/>
    <mergeCell ref="B34:I35"/>
    <mergeCell ref="I7:L7"/>
    <mergeCell ref="I8:L8"/>
    <mergeCell ref="I9:L9"/>
    <mergeCell ref="I10:L10"/>
    <mergeCell ref="I11:L11"/>
  </mergeCells>
  <phoneticPr fontId="1"/>
  <conditionalFormatting sqref="B1 U1:U2 AF1:GH2 B2:L2 P2:Q2 B3 D3:G3 P3:V3 AA3:GH3 H3:J4 AJ4:GH5 B4:G10 U4:U10 M5:T6 H5:I10 AL6:GH6 AJ7:GH10 C11:I12 M11:T12 U11:GH22 I12:N12 B13:T13 B14:B16 J14:J16 B23 U23:GF40 B24:J24 B25:I25 B26 J26:J35 M26:T35 B41:GH65521">
    <cfRule type="cellIs" dxfId="11" priority="81" stopIfTrue="1" operator="equal">
      <formula>0</formula>
    </cfRule>
  </conditionalFormatting>
  <conditionalFormatting sqref="B18:B21 J18:J23">
    <cfRule type="cellIs" dxfId="10" priority="19" stopIfTrue="1" operator="equal">
      <formula>0</formula>
    </cfRule>
  </conditionalFormatting>
  <conditionalFormatting sqref="B28">
    <cfRule type="cellIs" dxfId="9" priority="5" stopIfTrue="1" operator="equal">
      <formula>0</formula>
    </cfRule>
  </conditionalFormatting>
  <conditionalFormatting sqref="B30">
    <cfRule type="cellIs" dxfId="8" priority="4" stopIfTrue="1" operator="equal">
      <formula>0</formula>
    </cfRule>
  </conditionalFormatting>
  <conditionalFormatting sqref="B32">
    <cfRule type="cellIs" dxfId="7" priority="3" stopIfTrue="1" operator="equal">
      <formula>0</formula>
    </cfRule>
  </conditionalFormatting>
  <conditionalFormatting sqref="B34">
    <cfRule type="cellIs" dxfId="6" priority="1" stopIfTrue="1" operator="equal">
      <formula>0</formula>
    </cfRule>
  </conditionalFormatting>
  <conditionalFormatting sqref="B36:T40">
    <cfRule type="cellIs" dxfId="5" priority="12" stopIfTrue="1" operator="equal">
      <formula>0</formula>
    </cfRule>
  </conditionalFormatting>
  <conditionalFormatting sqref="K24:L35">
    <cfRule type="cellIs" dxfId="4" priority="30" stopIfTrue="1" operator="equal">
      <formula>0</formula>
    </cfRule>
  </conditionalFormatting>
  <conditionalFormatting sqref="M24:P25">
    <cfRule type="cellIs" dxfId="3" priority="75" stopIfTrue="1" operator="equal">
      <formula>0</formula>
    </cfRule>
  </conditionalFormatting>
  <conditionalFormatting sqref="Q24:R24 Q25">
    <cfRule type="cellIs" dxfId="2" priority="74" stopIfTrue="1" operator="equal">
      <formula>0</formula>
    </cfRule>
  </conditionalFormatting>
  <conditionalFormatting sqref="S24:S25">
    <cfRule type="cellIs" dxfId="1" priority="73" stopIfTrue="1" operator="equal">
      <formula>0</formula>
    </cfRule>
  </conditionalFormatting>
  <conditionalFormatting sqref="T24">
    <cfRule type="cellIs" dxfId="0" priority="72" stopIfTrue="1" operator="equal">
      <formula>0</formula>
    </cfRule>
  </conditionalFormatting>
  <printOptions horizontalCentered="1"/>
  <pageMargins left="0.39370078740157483" right="0.39370078740157483" top="0.78740157480314965" bottom="0.39370078740157483" header="0" footer="0"/>
  <pageSetup paperSize="9" scale="80" firstPageNumber="0"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67751-C023-436B-A181-5840BF911BE0}">
  <sheetPr>
    <pageSetUpPr fitToPage="1"/>
  </sheetPr>
  <dimension ref="B1:J54"/>
  <sheetViews>
    <sheetView view="pageBreakPreview" zoomScale="75" zoomScaleNormal="69" zoomScaleSheetLayoutView="75" workbookViewId="0">
      <selection activeCell="B13" sqref="B13:B15"/>
    </sheetView>
  </sheetViews>
  <sheetFormatPr defaultColWidth="8.3984375" defaultRowHeight="18" x14ac:dyDescent="0.45"/>
  <cols>
    <col min="1" max="1" width="3.09765625" style="43" customWidth="1"/>
    <col min="2" max="2" width="21.8984375" style="49" customWidth="1"/>
    <col min="3" max="5" width="21.8984375" style="43" customWidth="1"/>
    <col min="6" max="6" width="15.09765625" style="43" customWidth="1"/>
    <col min="7" max="7" width="3.09765625" style="43" customWidth="1"/>
    <col min="8" max="8" width="25" style="43" customWidth="1"/>
    <col min="9" max="10" width="18.69921875" style="43" customWidth="1"/>
    <col min="11" max="258" width="8.3984375" style="43"/>
    <col min="259" max="259" width="15.19921875" style="43" customWidth="1"/>
    <col min="260" max="261" width="12.3984375" style="43" customWidth="1"/>
    <col min="262" max="262" width="12.59765625" style="43" customWidth="1"/>
    <col min="263" max="263" width="14.09765625" style="43" customWidth="1"/>
    <col min="264" max="264" width="19.09765625" style="43" customWidth="1"/>
    <col min="265" max="265" width="8.59765625" style="43" customWidth="1"/>
    <col min="266" max="266" width="15.59765625" style="43" customWidth="1"/>
    <col min="267" max="514" width="8.3984375" style="43"/>
    <col min="515" max="515" width="15.19921875" style="43" customWidth="1"/>
    <col min="516" max="517" width="12.3984375" style="43" customWidth="1"/>
    <col min="518" max="518" width="12.59765625" style="43" customWidth="1"/>
    <col min="519" max="519" width="14.09765625" style="43" customWidth="1"/>
    <col min="520" max="520" width="19.09765625" style="43" customWidth="1"/>
    <col min="521" max="521" width="8.59765625" style="43" customWidth="1"/>
    <col min="522" max="522" width="15.59765625" style="43" customWidth="1"/>
    <col min="523" max="770" width="8.3984375" style="43"/>
    <col min="771" max="771" width="15.19921875" style="43" customWidth="1"/>
    <col min="772" max="773" width="12.3984375" style="43" customWidth="1"/>
    <col min="774" max="774" width="12.59765625" style="43" customWidth="1"/>
    <col min="775" max="775" width="14.09765625" style="43" customWidth="1"/>
    <col min="776" max="776" width="19.09765625" style="43" customWidth="1"/>
    <col min="777" max="777" width="8.59765625" style="43" customWidth="1"/>
    <col min="778" max="778" width="15.59765625" style="43" customWidth="1"/>
    <col min="779" max="1026" width="8.3984375" style="43"/>
    <col min="1027" max="1027" width="15.19921875" style="43" customWidth="1"/>
    <col min="1028" max="1029" width="12.3984375" style="43" customWidth="1"/>
    <col min="1030" max="1030" width="12.59765625" style="43" customWidth="1"/>
    <col min="1031" max="1031" width="14.09765625" style="43" customWidth="1"/>
    <col min="1032" max="1032" width="19.09765625" style="43" customWidth="1"/>
    <col min="1033" max="1033" width="8.59765625" style="43" customWidth="1"/>
    <col min="1034" max="1034" width="15.59765625" style="43" customWidth="1"/>
    <col min="1035" max="1282" width="8.3984375" style="43"/>
    <col min="1283" max="1283" width="15.19921875" style="43" customWidth="1"/>
    <col min="1284" max="1285" width="12.3984375" style="43" customWidth="1"/>
    <col min="1286" max="1286" width="12.59765625" style="43" customWidth="1"/>
    <col min="1287" max="1287" width="14.09765625" style="43" customWidth="1"/>
    <col min="1288" max="1288" width="19.09765625" style="43" customWidth="1"/>
    <col min="1289" max="1289" width="8.59765625" style="43" customWidth="1"/>
    <col min="1290" max="1290" width="15.59765625" style="43" customWidth="1"/>
    <col min="1291" max="1538" width="8.3984375" style="43"/>
    <col min="1539" max="1539" width="15.19921875" style="43" customWidth="1"/>
    <col min="1540" max="1541" width="12.3984375" style="43" customWidth="1"/>
    <col min="1542" max="1542" width="12.59765625" style="43" customWidth="1"/>
    <col min="1543" max="1543" width="14.09765625" style="43" customWidth="1"/>
    <col min="1544" max="1544" width="19.09765625" style="43" customWidth="1"/>
    <col min="1545" max="1545" width="8.59765625" style="43" customWidth="1"/>
    <col min="1546" max="1546" width="15.59765625" style="43" customWidth="1"/>
    <col min="1547" max="1794" width="8.3984375" style="43"/>
    <col min="1795" max="1795" width="15.19921875" style="43" customWidth="1"/>
    <col min="1796" max="1797" width="12.3984375" style="43" customWidth="1"/>
    <col min="1798" max="1798" width="12.59765625" style="43" customWidth="1"/>
    <col min="1799" max="1799" width="14.09765625" style="43" customWidth="1"/>
    <col min="1800" max="1800" width="19.09765625" style="43" customWidth="1"/>
    <col min="1801" max="1801" width="8.59765625" style="43" customWidth="1"/>
    <col min="1802" max="1802" width="15.59765625" style="43" customWidth="1"/>
    <col min="1803" max="2050" width="8.3984375" style="43"/>
    <col min="2051" max="2051" width="15.19921875" style="43" customWidth="1"/>
    <col min="2052" max="2053" width="12.3984375" style="43" customWidth="1"/>
    <col min="2054" max="2054" width="12.59765625" style="43" customWidth="1"/>
    <col min="2055" max="2055" width="14.09765625" style="43" customWidth="1"/>
    <col min="2056" max="2056" width="19.09765625" style="43" customWidth="1"/>
    <col min="2057" max="2057" width="8.59765625" style="43" customWidth="1"/>
    <col min="2058" max="2058" width="15.59765625" style="43" customWidth="1"/>
    <col min="2059" max="2306" width="8.3984375" style="43"/>
    <col min="2307" max="2307" width="15.19921875" style="43" customWidth="1"/>
    <col min="2308" max="2309" width="12.3984375" style="43" customWidth="1"/>
    <col min="2310" max="2310" width="12.59765625" style="43" customWidth="1"/>
    <col min="2311" max="2311" width="14.09765625" style="43" customWidth="1"/>
    <col min="2312" max="2312" width="19.09765625" style="43" customWidth="1"/>
    <col min="2313" max="2313" width="8.59765625" style="43" customWidth="1"/>
    <col min="2314" max="2314" width="15.59765625" style="43" customWidth="1"/>
    <col min="2315" max="2562" width="8.3984375" style="43"/>
    <col min="2563" max="2563" width="15.19921875" style="43" customWidth="1"/>
    <col min="2564" max="2565" width="12.3984375" style="43" customWidth="1"/>
    <col min="2566" max="2566" width="12.59765625" style="43" customWidth="1"/>
    <col min="2567" max="2567" width="14.09765625" style="43" customWidth="1"/>
    <col min="2568" max="2568" width="19.09765625" style="43" customWidth="1"/>
    <col min="2569" max="2569" width="8.59765625" style="43" customWidth="1"/>
    <col min="2570" max="2570" width="15.59765625" style="43" customWidth="1"/>
    <col min="2571" max="2818" width="8.3984375" style="43"/>
    <col min="2819" max="2819" width="15.19921875" style="43" customWidth="1"/>
    <col min="2820" max="2821" width="12.3984375" style="43" customWidth="1"/>
    <col min="2822" max="2822" width="12.59765625" style="43" customWidth="1"/>
    <col min="2823" max="2823" width="14.09765625" style="43" customWidth="1"/>
    <col min="2824" max="2824" width="19.09765625" style="43" customWidth="1"/>
    <col min="2825" max="2825" width="8.59765625" style="43" customWidth="1"/>
    <col min="2826" max="2826" width="15.59765625" style="43" customWidth="1"/>
    <col min="2827" max="3074" width="8.3984375" style="43"/>
    <col min="3075" max="3075" width="15.19921875" style="43" customWidth="1"/>
    <col min="3076" max="3077" width="12.3984375" style="43" customWidth="1"/>
    <col min="3078" max="3078" width="12.59765625" style="43" customWidth="1"/>
    <col min="3079" max="3079" width="14.09765625" style="43" customWidth="1"/>
    <col min="3080" max="3080" width="19.09765625" style="43" customWidth="1"/>
    <col min="3081" max="3081" width="8.59765625" style="43" customWidth="1"/>
    <col min="3082" max="3082" width="15.59765625" style="43" customWidth="1"/>
    <col min="3083" max="3330" width="8.3984375" style="43"/>
    <col min="3331" max="3331" width="15.19921875" style="43" customWidth="1"/>
    <col min="3332" max="3333" width="12.3984375" style="43" customWidth="1"/>
    <col min="3334" max="3334" width="12.59765625" style="43" customWidth="1"/>
    <col min="3335" max="3335" width="14.09765625" style="43" customWidth="1"/>
    <col min="3336" max="3336" width="19.09765625" style="43" customWidth="1"/>
    <col min="3337" max="3337" width="8.59765625" style="43" customWidth="1"/>
    <col min="3338" max="3338" width="15.59765625" style="43" customWidth="1"/>
    <col min="3339" max="3586" width="8.3984375" style="43"/>
    <col min="3587" max="3587" width="15.19921875" style="43" customWidth="1"/>
    <col min="3588" max="3589" width="12.3984375" style="43" customWidth="1"/>
    <col min="3590" max="3590" width="12.59765625" style="43" customWidth="1"/>
    <col min="3591" max="3591" width="14.09765625" style="43" customWidth="1"/>
    <col min="3592" max="3592" width="19.09765625" style="43" customWidth="1"/>
    <col min="3593" max="3593" width="8.59765625" style="43" customWidth="1"/>
    <col min="3594" max="3594" width="15.59765625" style="43" customWidth="1"/>
    <col min="3595" max="3842" width="8.3984375" style="43"/>
    <col min="3843" max="3843" width="15.19921875" style="43" customWidth="1"/>
    <col min="3844" max="3845" width="12.3984375" style="43" customWidth="1"/>
    <col min="3846" max="3846" width="12.59765625" style="43" customWidth="1"/>
    <col min="3847" max="3847" width="14.09765625" style="43" customWidth="1"/>
    <col min="3848" max="3848" width="19.09765625" style="43" customWidth="1"/>
    <col min="3849" max="3849" width="8.59765625" style="43" customWidth="1"/>
    <col min="3850" max="3850" width="15.59765625" style="43" customWidth="1"/>
    <col min="3851" max="4098" width="8.3984375" style="43"/>
    <col min="4099" max="4099" width="15.19921875" style="43" customWidth="1"/>
    <col min="4100" max="4101" width="12.3984375" style="43" customWidth="1"/>
    <col min="4102" max="4102" width="12.59765625" style="43" customWidth="1"/>
    <col min="4103" max="4103" width="14.09765625" style="43" customWidth="1"/>
    <col min="4104" max="4104" width="19.09765625" style="43" customWidth="1"/>
    <col min="4105" max="4105" width="8.59765625" style="43" customWidth="1"/>
    <col min="4106" max="4106" width="15.59765625" style="43" customWidth="1"/>
    <col min="4107" max="4354" width="8.3984375" style="43"/>
    <col min="4355" max="4355" width="15.19921875" style="43" customWidth="1"/>
    <col min="4356" max="4357" width="12.3984375" style="43" customWidth="1"/>
    <col min="4358" max="4358" width="12.59765625" style="43" customWidth="1"/>
    <col min="4359" max="4359" width="14.09765625" style="43" customWidth="1"/>
    <col min="4360" max="4360" width="19.09765625" style="43" customWidth="1"/>
    <col min="4361" max="4361" width="8.59765625" style="43" customWidth="1"/>
    <col min="4362" max="4362" width="15.59765625" style="43" customWidth="1"/>
    <col min="4363" max="4610" width="8.3984375" style="43"/>
    <col min="4611" max="4611" width="15.19921875" style="43" customWidth="1"/>
    <col min="4612" max="4613" width="12.3984375" style="43" customWidth="1"/>
    <col min="4614" max="4614" width="12.59765625" style="43" customWidth="1"/>
    <col min="4615" max="4615" width="14.09765625" style="43" customWidth="1"/>
    <col min="4616" max="4616" width="19.09765625" style="43" customWidth="1"/>
    <col min="4617" max="4617" width="8.59765625" style="43" customWidth="1"/>
    <col min="4618" max="4618" width="15.59765625" style="43" customWidth="1"/>
    <col min="4619" max="4866" width="8.3984375" style="43"/>
    <col min="4867" max="4867" width="15.19921875" style="43" customWidth="1"/>
    <col min="4868" max="4869" width="12.3984375" style="43" customWidth="1"/>
    <col min="4870" max="4870" width="12.59765625" style="43" customWidth="1"/>
    <col min="4871" max="4871" width="14.09765625" style="43" customWidth="1"/>
    <col min="4872" max="4872" width="19.09765625" style="43" customWidth="1"/>
    <col min="4873" max="4873" width="8.59765625" style="43" customWidth="1"/>
    <col min="4874" max="4874" width="15.59765625" style="43" customWidth="1"/>
    <col min="4875" max="5122" width="8.3984375" style="43"/>
    <col min="5123" max="5123" width="15.19921875" style="43" customWidth="1"/>
    <col min="5124" max="5125" width="12.3984375" style="43" customWidth="1"/>
    <col min="5126" max="5126" width="12.59765625" style="43" customWidth="1"/>
    <col min="5127" max="5127" width="14.09765625" style="43" customWidth="1"/>
    <col min="5128" max="5128" width="19.09765625" style="43" customWidth="1"/>
    <col min="5129" max="5129" width="8.59765625" style="43" customWidth="1"/>
    <col min="5130" max="5130" width="15.59765625" style="43" customWidth="1"/>
    <col min="5131" max="5378" width="8.3984375" style="43"/>
    <col min="5379" max="5379" width="15.19921875" style="43" customWidth="1"/>
    <col min="5380" max="5381" width="12.3984375" style="43" customWidth="1"/>
    <col min="5382" max="5382" width="12.59765625" style="43" customWidth="1"/>
    <col min="5383" max="5383" width="14.09765625" style="43" customWidth="1"/>
    <col min="5384" max="5384" width="19.09765625" style="43" customWidth="1"/>
    <col min="5385" max="5385" width="8.59765625" style="43" customWidth="1"/>
    <col min="5386" max="5386" width="15.59765625" style="43" customWidth="1"/>
    <col min="5387" max="5634" width="8.3984375" style="43"/>
    <col min="5635" max="5635" width="15.19921875" style="43" customWidth="1"/>
    <col min="5636" max="5637" width="12.3984375" style="43" customWidth="1"/>
    <col min="5638" max="5638" width="12.59765625" style="43" customWidth="1"/>
    <col min="5639" max="5639" width="14.09765625" style="43" customWidth="1"/>
    <col min="5640" max="5640" width="19.09765625" style="43" customWidth="1"/>
    <col min="5641" max="5641" width="8.59765625" style="43" customWidth="1"/>
    <col min="5642" max="5642" width="15.59765625" style="43" customWidth="1"/>
    <col min="5643" max="5890" width="8.3984375" style="43"/>
    <col min="5891" max="5891" width="15.19921875" style="43" customWidth="1"/>
    <col min="5892" max="5893" width="12.3984375" style="43" customWidth="1"/>
    <col min="5894" max="5894" width="12.59765625" style="43" customWidth="1"/>
    <col min="5895" max="5895" width="14.09765625" style="43" customWidth="1"/>
    <col min="5896" max="5896" width="19.09765625" style="43" customWidth="1"/>
    <col min="5897" max="5897" width="8.59765625" style="43" customWidth="1"/>
    <col min="5898" max="5898" width="15.59765625" style="43" customWidth="1"/>
    <col min="5899" max="6146" width="8.3984375" style="43"/>
    <col min="6147" max="6147" width="15.19921875" style="43" customWidth="1"/>
    <col min="6148" max="6149" width="12.3984375" style="43" customWidth="1"/>
    <col min="6150" max="6150" width="12.59765625" style="43" customWidth="1"/>
    <col min="6151" max="6151" width="14.09765625" style="43" customWidth="1"/>
    <col min="6152" max="6152" width="19.09765625" style="43" customWidth="1"/>
    <col min="6153" max="6153" width="8.59765625" style="43" customWidth="1"/>
    <col min="6154" max="6154" width="15.59765625" style="43" customWidth="1"/>
    <col min="6155" max="6402" width="8.3984375" style="43"/>
    <col min="6403" max="6403" width="15.19921875" style="43" customWidth="1"/>
    <col min="6404" max="6405" width="12.3984375" style="43" customWidth="1"/>
    <col min="6406" max="6406" width="12.59765625" style="43" customWidth="1"/>
    <col min="6407" max="6407" width="14.09765625" style="43" customWidth="1"/>
    <col min="6408" max="6408" width="19.09765625" style="43" customWidth="1"/>
    <col min="6409" max="6409" width="8.59765625" style="43" customWidth="1"/>
    <col min="6410" max="6410" width="15.59765625" style="43" customWidth="1"/>
    <col min="6411" max="6658" width="8.3984375" style="43"/>
    <col min="6659" max="6659" width="15.19921875" style="43" customWidth="1"/>
    <col min="6660" max="6661" width="12.3984375" style="43" customWidth="1"/>
    <col min="6662" max="6662" width="12.59765625" style="43" customWidth="1"/>
    <col min="6663" max="6663" width="14.09765625" style="43" customWidth="1"/>
    <col min="6664" max="6664" width="19.09765625" style="43" customWidth="1"/>
    <col min="6665" max="6665" width="8.59765625" style="43" customWidth="1"/>
    <col min="6666" max="6666" width="15.59765625" style="43" customWidth="1"/>
    <col min="6667" max="6914" width="8.3984375" style="43"/>
    <col min="6915" max="6915" width="15.19921875" style="43" customWidth="1"/>
    <col min="6916" max="6917" width="12.3984375" style="43" customWidth="1"/>
    <col min="6918" max="6918" width="12.59765625" style="43" customWidth="1"/>
    <col min="6919" max="6919" width="14.09765625" style="43" customWidth="1"/>
    <col min="6920" max="6920" width="19.09765625" style="43" customWidth="1"/>
    <col min="6921" max="6921" width="8.59765625" style="43" customWidth="1"/>
    <col min="6922" max="6922" width="15.59765625" style="43" customWidth="1"/>
    <col min="6923" max="7170" width="8.3984375" style="43"/>
    <col min="7171" max="7171" width="15.19921875" style="43" customWidth="1"/>
    <col min="7172" max="7173" width="12.3984375" style="43" customWidth="1"/>
    <col min="7174" max="7174" width="12.59765625" style="43" customWidth="1"/>
    <col min="7175" max="7175" width="14.09765625" style="43" customWidth="1"/>
    <col min="7176" max="7176" width="19.09765625" style="43" customWidth="1"/>
    <col min="7177" max="7177" width="8.59765625" style="43" customWidth="1"/>
    <col min="7178" max="7178" width="15.59765625" style="43" customWidth="1"/>
    <col min="7179" max="7426" width="8.3984375" style="43"/>
    <col min="7427" max="7427" width="15.19921875" style="43" customWidth="1"/>
    <col min="7428" max="7429" width="12.3984375" style="43" customWidth="1"/>
    <col min="7430" max="7430" width="12.59765625" style="43" customWidth="1"/>
    <col min="7431" max="7431" width="14.09765625" style="43" customWidth="1"/>
    <col min="7432" max="7432" width="19.09765625" style="43" customWidth="1"/>
    <col min="7433" max="7433" width="8.59765625" style="43" customWidth="1"/>
    <col min="7434" max="7434" width="15.59765625" style="43" customWidth="1"/>
    <col min="7435" max="7682" width="8.3984375" style="43"/>
    <col min="7683" max="7683" width="15.19921875" style="43" customWidth="1"/>
    <col min="7684" max="7685" width="12.3984375" style="43" customWidth="1"/>
    <col min="7686" max="7686" width="12.59765625" style="43" customWidth="1"/>
    <col min="7687" max="7687" width="14.09765625" style="43" customWidth="1"/>
    <col min="7688" max="7688" width="19.09765625" style="43" customWidth="1"/>
    <col min="7689" max="7689" width="8.59765625" style="43" customWidth="1"/>
    <col min="7690" max="7690" width="15.59765625" style="43" customWidth="1"/>
    <col min="7691" max="7938" width="8.3984375" style="43"/>
    <col min="7939" max="7939" width="15.19921875" style="43" customWidth="1"/>
    <col min="7940" max="7941" width="12.3984375" style="43" customWidth="1"/>
    <col min="7942" max="7942" width="12.59765625" style="43" customWidth="1"/>
    <col min="7943" max="7943" width="14.09765625" style="43" customWidth="1"/>
    <col min="7944" max="7944" width="19.09765625" style="43" customWidth="1"/>
    <col min="7945" max="7945" width="8.59765625" style="43" customWidth="1"/>
    <col min="7946" max="7946" width="15.59765625" style="43" customWidth="1"/>
    <col min="7947" max="8194" width="8.3984375" style="43"/>
    <col min="8195" max="8195" width="15.19921875" style="43" customWidth="1"/>
    <col min="8196" max="8197" width="12.3984375" style="43" customWidth="1"/>
    <col min="8198" max="8198" width="12.59765625" style="43" customWidth="1"/>
    <col min="8199" max="8199" width="14.09765625" style="43" customWidth="1"/>
    <col min="8200" max="8200" width="19.09765625" style="43" customWidth="1"/>
    <col min="8201" max="8201" width="8.59765625" style="43" customWidth="1"/>
    <col min="8202" max="8202" width="15.59765625" style="43" customWidth="1"/>
    <col min="8203" max="8450" width="8.3984375" style="43"/>
    <col min="8451" max="8451" width="15.19921875" style="43" customWidth="1"/>
    <col min="8452" max="8453" width="12.3984375" style="43" customWidth="1"/>
    <col min="8454" max="8454" width="12.59765625" style="43" customWidth="1"/>
    <col min="8455" max="8455" width="14.09765625" style="43" customWidth="1"/>
    <col min="8456" max="8456" width="19.09765625" style="43" customWidth="1"/>
    <col min="8457" max="8457" width="8.59765625" style="43" customWidth="1"/>
    <col min="8458" max="8458" width="15.59765625" style="43" customWidth="1"/>
    <col min="8459" max="8706" width="8.3984375" style="43"/>
    <col min="8707" max="8707" width="15.19921875" style="43" customWidth="1"/>
    <col min="8708" max="8709" width="12.3984375" style="43" customWidth="1"/>
    <col min="8710" max="8710" width="12.59765625" style="43" customWidth="1"/>
    <col min="8711" max="8711" width="14.09765625" style="43" customWidth="1"/>
    <col min="8712" max="8712" width="19.09765625" style="43" customWidth="1"/>
    <col min="8713" max="8713" width="8.59765625" style="43" customWidth="1"/>
    <col min="8714" max="8714" width="15.59765625" style="43" customWidth="1"/>
    <col min="8715" max="8962" width="8.3984375" style="43"/>
    <col min="8963" max="8963" width="15.19921875" style="43" customWidth="1"/>
    <col min="8964" max="8965" width="12.3984375" style="43" customWidth="1"/>
    <col min="8966" max="8966" width="12.59765625" style="43" customWidth="1"/>
    <col min="8967" max="8967" width="14.09765625" style="43" customWidth="1"/>
    <col min="8968" max="8968" width="19.09765625" style="43" customWidth="1"/>
    <col min="8969" max="8969" width="8.59765625" style="43" customWidth="1"/>
    <col min="8970" max="8970" width="15.59765625" style="43" customWidth="1"/>
    <col min="8971" max="9218" width="8.3984375" style="43"/>
    <col min="9219" max="9219" width="15.19921875" style="43" customWidth="1"/>
    <col min="9220" max="9221" width="12.3984375" style="43" customWidth="1"/>
    <col min="9222" max="9222" width="12.59765625" style="43" customWidth="1"/>
    <col min="9223" max="9223" width="14.09765625" style="43" customWidth="1"/>
    <col min="9224" max="9224" width="19.09765625" style="43" customWidth="1"/>
    <col min="9225" max="9225" width="8.59765625" style="43" customWidth="1"/>
    <col min="9226" max="9226" width="15.59765625" style="43" customWidth="1"/>
    <col min="9227" max="9474" width="8.3984375" style="43"/>
    <col min="9475" max="9475" width="15.19921875" style="43" customWidth="1"/>
    <col min="9476" max="9477" width="12.3984375" style="43" customWidth="1"/>
    <col min="9478" max="9478" width="12.59765625" style="43" customWidth="1"/>
    <col min="9479" max="9479" width="14.09765625" style="43" customWidth="1"/>
    <col min="9480" max="9480" width="19.09765625" style="43" customWidth="1"/>
    <col min="9481" max="9481" width="8.59765625" style="43" customWidth="1"/>
    <col min="9482" max="9482" width="15.59765625" style="43" customWidth="1"/>
    <col min="9483" max="9730" width="8.3984375" style="43"/>
    <col min="9731" max="9731" width="15.19921875" style="43" customWidth="1"/>
    <col min="9732" max="9733" width="12.3984375" style="43" customWidth="1"/>
    <col min="9734" max="9734" width="12.59765625" style="43" customWidth="1"/>
    <col min="9735" max="9735" width="14.09765625" style="43" customWidth="1"/>
    <col min="9736" max="9736" width="19.09765625" style="43" customWidth="1"/>
    <col min="9737" max="9737" width="8.59765625" style="43" customWidth="1"/>
    <col min="9738" max="9738" width="15.59765625" style="43" customWidth="1"/>
    <col min="9739" max="9986" width="8.3984375" style="43"/>
    <col min="9987" max="9987" width="15.19921875" style="43" customWidth="1"/>
    <col min="9988" max="9989" width="12.3984375" style="43" customWidth="1"/>
    <col min="9990" max="9990" width="12.59765625" style="43" customWidth="1"/>
    <col min="9991" max="9991" width="14.09765625" style="43" customWidth="1"/>
    <col min="9992" max="9992" width="19.09765625" style="43" customWidth="1"/>
    <col min="9993" max="9993" width="8.59765625" style="43" customWidth="1"/>
    <col min="9994" max="9994" width="15.59765625" style="43" customWidth="1"/>
    <col min="9995" max="10242" width="8.3984375" style="43"/>
    <col min="10243" max="10243" width="15.19921875" style="43" customWidth="1"/>
    <col min="10244" max="10245" width="12.3984375" style="43" customWidth="1"/>
    <col min="10246" max="10246" width="12.59765625" style="43" customWidth="1"/>
    <col min="10247" max="10247" width="14.09765625" style="43" customWidth="1"/>
    <col min="10248" max="10248" width="19.09765625" style="43" customWidth="1"/>
    <col min="10249" max="10249" width="8.59765625" style="43" customWidth="1"/>
    <col min="10250" max="10250" width="15.59765625" style="43" customWidth="1"/>
    <col min="10251" max="10498" width="8.3984375" style="43"/>
    <col min="10499" max="10499" width="15.19921875" style="43" customWidth="1"/>
    <col min="10500" max="10501" width="12.3984375" style="43" customWidth="1"/>
    <col min="10502" max="10502" width="12.59765625" style="43" customWidth="1"/>
    <col min="10503" max="10503" width="14.09765625" style="43" customWidth="1"/>
    <col min="10504" max="10504" width="19.09765625" style="43" customWidth="1"/>
    <col min="10505" max="10505" width="8.59765625" style="43" customWidth="1"/>
    <col min="10506" max="10506" width="15.59765625" style="43" customWidth="1"/>
    <col min="10507" max="10754" width="8.3984375" style="43"/>
    <col min="10755" max="10755" width="15.19921875" style="43" customWidth="1"/>
    <col min="10756" max="10757" width="12.3984375" style="43" customWidth="1"/>
    <col min="10758" max="10758" width="12.59765625" style="43" customWidth="1"/>
    <col min="10759" max="10759" width="14.09765625" style="43" customWidth="1"/>
    <col min="10760" max="10760" width="19.09765625" style="43" customWidth="1"/>
    <col min="10761" max="10761" width="8.59765625" style="43" customWidth="1"/>
    <col min="10762" max="10762" width="15.59765625" style="43" customWidth="1"/>
    <col min="10763" max="11010" width="8.3984375" style="43"/>
    <col min="11011" max="11011" width="15.19921875" style="43" customWidth="1"/>
    <col min="11012" max="11013" width="12.3984375" style="43" customWidth="1"/>
    <col min="11014" max="11014" width="12.59765625" style="43" customWidth="1"/>
    <col min="11015" max="11015" width="14.09765625" style="43" customWidth="1"/>
    <col min="11016" max="11016" width="19.09765625" style="43" customWidth="1"/>
    <col min="11017" max="11017" width="8.59765625" style="43" customWidth="1"/>
    <col min="11018" max="11018" width="15.59765625" style="43" customWidth="1"/>
    <col min="11019" max="11266" width="8.3984375" style="43"/>
    <col min="11267" max="11267" width="15.19921875" style="43" customWidth="1"/>
    <col min="11268" max="11269" width="12.3984375" style="43" customWidth="1"/>
    <col min="11270" max="11270" width="12.59765625" style="43" customWidth="1"/>
    <col min="11271" max="11271" width="14.09765625" style="43" customWidth="1"/>
    <col min="11272" max="11272" width="19.09765625" style="43" customWidth="1"/>
    <col min="11273" max="11273" width="8.59765625" style="43" customWidth="1"/>
    <col min="11274" max="11274" width="15.59765625" style="43" customWidth="1"/>
    <col min="11275" max="11522" width="8.3984375" style="43"/>
    <col min="11523" max="11523" width="15.19921875" style="43" customWidth="1"/>
    <col min="11524" max="11525" width="12.3984375" style="43" customWidth="1"/>
    <col min="11526" max="11526" width="12.59765625" style="43" customWidth="1"/>
    <col min="11527" max="11527" width="14.09765625" style="43" customWidth="1"/>
    <col min="11528" max="11528" width="19.09765625" style="43" customWidth="1"/>
    <col min="11529" max="11529" width="8.59765625" style="43" customWidth="1"/>
    <col min="11530" max="11530" width="15.59765625" style="43" customWidth="1"/>
    <col min="11531" max="11778" width="8.3984375" style="43"/>
    <col min="11779" max="11779" width="15.19921875" style="43" customWidth="1"/>
    <col min="11780" max="11781" width="12.3984375" style="43" customWidth="1"/>
    <col min="11782" max="11782" width="12.59765625" style="43" customWidth="1"/>
    <col min="11783" max="11783" width="14.09765625" style="43" customWidth="1"/>
    <col min="11784" max="11784" width="19.09765625" style="43" customWidth="1"/>
    <col min="11785" max="11785" width="8.59765625" style="43" customWidth="1"/>
    <col min="11786" max="11786" width="15.59765625" style="43" customWidth="1"/>
    <col min="11787" max="12034" width="8.3984375" style="43"/>
    <col min="12035" max="12035" width="15.19921875" style="43" customWidth="1"/>
    <col min="12036" max="12037" width="12.3984375" style="43" customWidth="1"/>
    <col min="12038" max="12038" width="12.59765625" style="43" customWidth="1"/>
    <col min="12039" max="12039" width="14.09765625" style="43" customWidth="1"/>
    <col min="12040" max="12040" width="19.09765625" style="43" customWidth="1"/>
    <col min="12041" max="12041" width="8.59765625" style="43" customWidth="1"/>
    <col min="12042" max="12042" width="15.59765625" style="43" customWidth="1"/>
    <col min="12043" max="12290" width="8.3984375" style="43"/>
    <col min="12291" max="12291" width="15.19921875" style="43" customWidth="1"/>
    <col min="12292" max="12293" width="12.3984375" style="43" customWidth="1"/>
    <col min="12294" max="12294" width="12.59765625" style="43" customWidth="1"/>
    <col min="12295" max="12295" width="14.09765625" style="43" customWidth="1"/>
    <col min="12296" max="12296" width="19.09765625" style="43" customWidth="1"/>
    <col min="12297" max="12297" width="8.59765625" style="43" customWidth="1"/>
    <col min="12298" max="12298" width="15.59765625" style="43" customWidth="1"/>
    <col min="12299" max="12546" width="8.3984375" style="43"/>
    <col min="12547" max="12547" width="15.19921875" style="43" customWidth="1"/>
    <col min="12548" max="12549" width="12.3984375" style="43" customWidth="1"/>
    <col min="12550" max="12550" width="12.59765625" style="43" customWidth="1"/>
    <col min="12551" max="12551" width="14.09765625" style="43" customWidth="1"/>
    <col min="12552" max="12552" width="19.09765625" style="43" customWidth="1"/>
    <col min="12553" max="12553" width="8.59765625" style="43" customWidth="1"/>
    <col min="12554" max="12554" width="15.59765625" style="43" customWidth="1"/>
    <col min="12555" max="12802" width="8.3984375" style="43"/>
    <col min="12803" max="12803" width="15.19921875" style="43" customWidth="1"/>
    <col min="12804" max="12805" width="12.3984375" style="43" customWidth="1"/>
    <col min="12806" max="12806" width="12.59765625" style="43" customWidth="1"/>
    <col min="12807" max="12807" width="14.09765625" style="43" customWidth="1"/>
    <col min="12808" max="12808" width="19.09765625" style="43" customWidth="1"/>
    <col min="12809" max="12809" width="8.59765625" style="43" customWidth="1"/>
    <col min="12810" max="12810" width="15.59765625" style="43" customWidth="1"/>
    <col min="12811" max="13058" width="8.3984375" style="43"/>
    <col min="13059" max="13059" width="15.19921875" style="43" customWidth="1"/>
    <col min="13060" max="13061" width="12.3984375" style="43" customWidth="1"/>
    <col min="13062" max="13062" width="12.59765625" style="43" customWidth="1"/>
    <col min="13063" max="13063" width="14.09765625" style="43" customWidth="1"/>
    <col min="13064" max="13064" width="19.09765625" style="43" customWidth="1"/>
    <col min="13065" max="13065" width="8.59765625" style="43" customWidth="1"/>
    <col min="13066" max="13066" width="15.59765625" style="43" customWidth="1"/>
    <col min="13067" max="13314" width="8.3984375" style="43"/>
    <col min="13315" max="13315" width="15.19921875" style="43" customWidth="1"/>
    <col min="13316" max="13317" width="12.3984375" style="43" customWidth="1"/>
    <col min="13318" max="13318" width="12.59765625" style="43" customWidth="1"/>
    <col min="13319" max="13319" width="14.09765625" style="43" customWidth="1"/>
    <col min="13320" max="13320" width="19.09765625" style="43" customWidth="1"/>
    <col min="13321" max="13321" width="8.59765625" style="43" customWidth="1"/>
    <col min="13322" max="13322" width="15.59765625" style="43" customWidth="1"/>
    <col min="13323" max="13570" width="8.3984375" style="43"/>
    <col min="13571" max="13571" width="15.19921875" style="43" customWidth="1"/>
    <col min="13572" max="13573" width="12.3984375" style="43" customWidth="1"/>
    <col min="13574" max="13574" width="12.59765625" style="43" customWidth="1"/>
    <col min="13575" max="13575" width="14.09765625" style="43" customWidth="1"/>
    <col min="13576" max="13576" width="19.09765625" style="43" customWidth="1"/>
    <col min="13577" max="13577" width="8.59765625" style="43" customWidth="1"/>
    <col min="13578" max="13578" width="15.59765625" style="43" customWidth="1"/>
    <col min="13579" max="13826" width="8.3984375" style="43"/>
    <col min="13827" max="13827" width="15.19921875" style="43" customWidth="1"/>
    <col min="13828" max="13829" width="12.3984375" style="43" customWidth="1"/>
    <col min="13830" max="13830" width="12.59765625" style="43" customWidth="1"/>
    <col min="13831" max="13831" width="14.09765625" style="43" customWidth="1"/>
    <col min="13832" max="13832" width="19.09765625" style="43" customWidth="1"/>
    <col min="13833" max="13833" width="8.59765625" style="43" customWidth="1"/>
    <col min="13834" max="13834" width="15.59765625" style="43" customWidth="1"/>
    <col min="13835" max="14082" width="8.3984375" style="43"/>
    <col min="14083" max="14083" width="15.19921875" style="43" customWidth="1"/>
    <col min="14084" max="14085" width="12.3984375" style="43" customWidth="1"/>
    <col min="14086" max="14086" width="12.59765625" style="43" customWidth="1"/>
    <col min="14087" max="14087" width="14.09765625" style="43" customWidth="1"/>
    <col min="14088" max="14088" width="19.09765625" style="43" customWidth="1"/>
    <col min="14089" max="14089" width="8.59765625" style="43" customWidth="1"/>
    <col min="14090" max="14090" width="15.59765625" style="43" customWidth="1"/>
    <col min="14091" max="14338" width="8.3984375" style="43"/>
    <col min="14339" max="14339" width="15.19921875" style="43" customWidth="1"/>
    <col min="14340" max="14341" width="12.3984375" style="43" customWidth="1"/>
    <col min="14342" max="14342" width="12.59765625" style="43" customWidth="1"/>
    <col min="14343" max="14343" width="14.09765625" style="43" customWidth="1"/>
    <col min="14344" max="14344" width="19.09765625" style="43" customWidth="1"/>
    <col min="14345" max="14345" width="8.59765625" style="43" customWidth="1"/>
    <col min="14346" max="14346" width="15.59765625" style="43" customWidth="1"/>
    <col min="14347" max="14594" width="8.3984375" style="43"/>
    <col min="14595" max="14595" width="15.19921875" style="43" customWidth="1"/>
    <col min="14596" max="14597" width="12.3984375" style="43" customWidth="1"/>
    <col min="14598" max="14598" width="12.59765625" style="43" customWidth="1"/>
    <col min="14599" max="14599" width="14.09765625" style="43" customWidth="1"/>
    <col min="14600" max="14600" width="19.09765625" style="43" customWidth="1"/>
    <col min="14601" max="14601" width="8.59765625" style="43" customWidth="1"/>
    <col min="14602" max="14602" width="15.59765625" style="43" customWidth="1"/>
    <col min="14603" max="14850" width="8.3984375" style="43"/>
    <col min="14851" max="14851" width="15.19921875" style="43" customWidth="1"/>
    <col min="14852" max="14853" width="12.3984375" style="43" customWidth="1"/>
    <col min="14854" max="14854" width="12.59765625" style="43" customWidth="1"/>
    <col min="14855" max="14855" width="14.09765625" style="43" customWidth="1"/>
    <col min="14856" max="14856" width="19.09765625" style="43" customWidth="1"/>
    <col min="14857" max="14857" width="8.59765625" style="43" customWidth="1"/>
    <col min="14858" max="14858" width="15.59765625" style="43" customWidth="1"/>
    <col min="14859" max="15106" width="8.3984375" style="43"/>
    <col min="15107" max="15107" width="15.19921875" style="43" customWidth="1"/>
    <col min="15108" max="15109" width="12.3984375" style="43" customWidth="1"/>
    <col min="15110" max="15110" width="12.59765625" style="43" customWidth="1"/>
    <col min="15111" max="15111" width="14.09765625" style="43" customWidth="1"/>
    <col min="15112" max="15112" width="19.09765625" style="43" customWidth="1"/>
    <col min="15113" max="15113" width="8.59765625" style="43" customWidth="1"/>
    <col min="15114" max="15114" width="15.59765625" style="43" customWidth="1"/>
    <col min="15115" max="15362" width="8.3984375" style="43"/>
    <col min="15363" max="15363" width="15.19921875" style="43" customWidth="1"/>
    <col min="15364" max="15365" width="12.3984375" style="43" customWidth="1"/>
    <col min="15366" max="15366" width="12.59765625" style="43" customWidth="1"/>
    <col min="15367" max="15367" width="14.09765625" style="43" customWidth="1"/>
    <col min="15368" max="15368" width="19.09765625" style="43" customWidth="1"/>
    <col min="15369" max="15369" width="8.59765625" style="43" customWidth="1"/>
    <col min="15370" max="15370" width="15.59765625" style="43" customWidth="1"/>
    <col min="15371" max="15618" width="8.3984375" style="43"/>
    <col min="15619" max="15619" width="15.19921875" style="43" customWidth="1"/>
    <col min="15620" max="15621" width="12.3984375" style="43" customWidth="1"/>
    <col min="15622" max="15622" width="12.59765625" style="43" customWidth="1"/>
    <col min="15623" max="15623" width="14.09765625" style="43" customWidth="1"/>
    <col min="15624" max="15624" width="19.09765625" style="43" customWidth="1"/>
    <col min="15625" max="15625" width="8.59765625" style="43" customWidth="1"/>
    <col min="15626" max="15626" width="15.59765625" style="43" customWidth="1"/>
    <col min="15627" max="15874" width="8.3984375" style="43"/>
    <col min="15875" max="15875" width="15.19921875" style="43" customWidth="1"/>
    <col min="15876" max="15877" width="12.3984375" style="43" customWidth="1"/>
    <col min="15878" max="15878" width="12.59765625" style="43" customWidth="1"/>
    <col min="15879" max="15879" width="14.09765625" style="43" customWidth="1"/>
    <col min="15880" max="15880" width="19.09765625" style="43" customWidth="1"/>
    <col min="15881" max="15881" width="8.59765625" style="43" customWidth="1"/>
    <col min="15882" max="15882" width="15.59765625" style="43" customWidth="1"/>
    <col min="15883" max="16130" width="8.3984375" style="43"/>
    <col min="16131" max="16131" width="15.19921875" style="43" customWidth="1"/>
    <col min="16132" max="16133" width="12.3984375" style="43" customWidth="1"/>
    <col min="16134" max="16134" width="12.59765625" style="43" customWidth="1"/>
    <col min="16135" max="16135" width="14.09765625" style="43" customWidth="1"/>
    <col min="16136" max="16136" width="19.09765625" style="43" customWidth="1"/>
    <col min="16137" max="16137" width="8.59765625" style="43" customWidth="1"/>
    <col min="16138" max="16138" width="15.59765625" style="43" customWidth="1"/>
    <col min="16139" max="16384" width="8.3984375" style="43"/>
  </cols>
  <sheetData>
    <row r="1" spans="2:10" ht="56.25" customHeight="1" thickBot="1" x14ac:dyDescent="0.5">
      <c r="B1" s="278" t="s">
        <v>150</v>
      </c>
      <c r="C1" s="278"/>
      <c r="D1" s="278"/>
      <c r="E1" s="278"/>
      <c r="F1" s="144"/>
      <c r="G1" s="59"/>
      <c r="H1" s="59"/>
      <c r="I1" s="59"/>
      <c r="J1" s="42"/>
    </row>
    <row r="2" spans="2:10" ht="31.95" customHeight="1" thickBot="1" x14ac:dyDescent="0.5">
      <c r="B2" s="157" t="s">
        <v>73</v>
      </c>
      <c r="C2" s="291" t="str">
        <f>IF(基本ﾃﾞｰﾀ!C20="","",基本ﾃﾞｰﾀ!C20)</f>
        <v/>
      </c>
      <c r="D2" s="291"/>
      <c r="E2" s="292"/>
    </row>
    <row r="3" spans="2:10" ht="18.899999999999999" customHeight="1" thickBot="1" x14ac:dyDescent="0.5">
      <c r="B3" s="43"/>
    </row>
    <row r="4" spans="2:10" ht="18.899999999999999" customHeight="1" x14ac:dyDescent="0.45">
      <c r="B4" s="279" t="s">
        <v>58</v>
      </c>
      <c r="C4" s="280"/>
      <c r="D4" s="280"/>
      <c r="E4" s="281"/>
    </row>
    <row r="5" spans="2:10" ht="45.45" customHeight="1" thickBot="1" x14ac:dyDescent="0.5">
      <c r="B5" s="288" t="s">
        <v>188</v>
      </c>
      <c r="C5" s="289"/>
      <c r="D5" s="289"/>
      <c r="E5" s="290"/>
    </row>
    <row r="6" spans="2:10" ht="16.95" customHeight="1" x14ac:dyDescent="0.45">
      <c r="B6" s="154" t="s">
        <v>57</v>
      </c>
      <c r="C6" s="155" t="s">
        <v>136</v>
      </c>
      <c r="D6" s="155" t="s">
        <v>137</v>
      </c>
      <c r="E6" s="156" t="s">
        <v>138</v>
      </c>
      <c r="F6" s="152" t="s">
        <v>168</v>
      </c>
      <c r="G6" s="158" t="s">
        <v>171</v>
      </c>
    </row>
    <row r="7" spans="2:10" ht="16.95" customHeight="1" x14ac:dyDescent="0.45">
      <c r="B7" s="282" t="str">
        <f>IF(基本ﾃﾞｰﾀ!D31="","",基本ﾃﾞｰﾀ!D31)</f>
        <v/>
      </c>
      <c r="C7" s="88"/>
      <c r="D7" s="88"/>
      <c r="E7" s="89"/>
      <c r="F7" s="151"/>
    </row>
    <row r="8" spans="2:10" ht="16.95" customHeight="1" x14ac:dyDescent="0.45">
      <c r="B8" s="283"/>
      <c r="C8" s="90"/>
      <c r="D8" s="90"/>
      <c r="E8" s="91"/>
      <c r="F8" s="149"/>
    </row>
    <row r="9" spans="2:10" ht="16.95" customHeight="1" x14ac:dyDescent="0.45">
      <c r="B9" s="284"/>
      <c r="C9" s="70"/>
      <c r="D9" s="70"/>
      <c r="E9" s="92"/>
      <c r="F9" s="153"/>
    </row>
    <row r="10" spans="2:10" ht="16.95" customHeight="1" x14ac:dyDescent="0.45">
      <c r="B10" s="282" t="str">
        <f>IF(基本ﾃﾞｰﾀ!D32="","",基本ﾃﾞｰﾀ!D32)</f>
        <v/>
      </c>
      <c r="C10" s="88"/>
      <c r="D10" s="88"/>
      <c r="E10" s="89"/>
      <c r="F10" s="151"/>
    </row>
    <row r="11" spans="2:10" ht="16.95" customHeight="1" x14ac:dyDescent="0.45">
      <c r="B11" s="283"/>
      <c r="C11" s="90"/>
      <c r="D11" s="90"/>
      <c r="E11" s="91"/>
      <c r="F11" s="149"/>
    </row>
    <row r="12" spans="2:10" ht="16.95" customHeight="1" x14ac:dyDescent="0.45">
      <c r="B12" s="284"/>
      <c r="C12" s="70"/>
      <c r="D12" s="70"/>
      <c r="E12" s="92"/>
      <c r="F12" s="153"/>
    </row>
    <row r="13" spans="2:10" ht="16.95" customHeight="1" x14ac:dyDescent="0.45">
      <c r="B13" s="282" t="str">
        <f>IF(基本ﾃﾞｰﾀ!D33="","",基本ﾃﾞｰﾀ!D33)</f>
        <v/>
      </c>
      <c r="C13" s="88"/>
      <c r="D13" s="88"/>
      <c r="E13" s="89"/>
      <c r="F13" s="151"/>
    </row>
    <row r="14" spans="2:10" ht="16.95" customHeight="1" x14ac:dyDescent="0.45">
      <c r="B14" s="283"/>
      <c r="C14" s="90"/>
      <c r="D14" s="90"/>
      <c r="E14" s="91"/>
      <c r="F14" s="149"/>
    </row>
    <row r="15" spans="2:10" ht="16.95" customHeight="1" x14ac:dyDescent="0.45">
      <c r="B15" s="284"/>
      <c r="C15" s="70"/>
      <c r="D15" s="70"/>
      <c r="E15" s="92"/>
      <c r="F15" s="153"/>
    </row>
    <row r="16" spans="2:10" ht="16.95" customHeight="1" x14ac:dyDescent="0.45">
      <c r="B16" s="282" t="str">
        <f>IF(基本ﾃﾞｰﾀ!D34="","",基本ﾃﾞｰﾀ!D34)</f>
        <v/>
      </c>
      <c r="C16" s="88"/>
      <c r="D16" s="88"/>
      <c r="E16" s="89"/>
      <c r="F16" s="151"/>
    </row>
    <row r="17" spans="2:10" ht="16.95" customHeight="1" x14ac:dyDescent="0.45">
      <c r="B17" s="283"/>
      <c r="C17" s="90"/>
      <c r="D17" s="90"/>
      <c r="E17" s="91"/>
      <c r="F17" s="149"/>
    </row>
    <row r="18" spans="2:10" ht="16.95" customHeight="1" x14ac:dyDescent="0.45">
      <c r="B18" s="284"/>
      <c r="C18" s="70"/>
      <c r="D18" s="70"/>
      <c r="E18" s="92"/>
      <c r="F18" s="153"/>
    </row>
    <row r="19" spans="2:10" ht="16.95" customHeight="1" x14ac:dyDescent="0.45">
      <c r="B19" s="282" t="str">
        <f>IF(基本ﾃﾞｰﾀ!D35="","",基本ﾃﾞｰﾀ!D35)</f>
        <v/>
      </c>
      <c r="C19" s="88"/>
      <c r="D19" s="88"/>
      <c r="E19" s="89"/>
      <c r="F19" s="151"/>
    </row>
    <row r="20" spans="2:10" ht="16.95" customHeight="1" x14ac:dyDescent="0.45">
      <c r="B20" s="283"/>
      <c r="C20" s="90"/>
      <c r="D20" s="90"/>
      <c r="E20" s="91"/>
      <c r="F20" s="149"/>
    </row>
    <row r="21" spans="2:10" ht="16.95" customHeight="1" thickBot="1" x14ac:dyDescent="0.5">
      <c r="B21" s="293"/>
      <c r="C21" s="93"/>
      <c r="D21" s="93"/>
      <c r="E21" s="94"/>
      <c r="F21" s="150"/>
    </row>
    <row r="22" spans="2:10" ht="16.95" customHeight="1" x14ac:dyDescent="0.45">
      <c r="B22" s="285" t="s">
        <v>41</v>
      </c>
      <c r="C22" s="286"/>
      <c r="D22" s="286"/>
      <c r="E22" s="287"/>
      <c r="F22" s="146"/>
      <c r="G22" s="47"/>
      <c r="H22" s="47"/>
      <c r="I22" s="47"/>
      <c r="J22" s="47"/>
    </row>
    <row r="23" spans="2:10" ht="16.95" customHeight="1" x14ac:dyDescent="0.45">
      <c r="B23" s="67" t="s">
        <v>42</v>
      </c>
      <c r="C23" s="44" t="s">
        <v>43</v>
      </c>
      <c r="D23" s="44" t="s">
        <v>44</v>
      </c>
      <c r="E23" s="68" t="s">
        <v>45</v>
      </c>
      <c r="F23" s="48"/>
      <c r="G23" s="47"/>
      <c r="H23" s="47"/>
      <c r="I23" s="47"/>
      <c r="J23" s="47"/>
    </row>
    <row r="24" spans="2:10" ht="16.95" customHeight="1" x14ac:dyDescent="0.45">
      <c r="B24" s="310" t="s">
        <v>56</v>
      </c>
      <c r="C24" s="311"/>
      <c r="D24" s="311"/>
      <c r="E24" s="312"/>
      <c r="F24" s="48"/>
      <c r="G24" s="47"/>
      <c r="H24" s="47"/>
      <c r="I24" s="47"/>
      <c r="J24" s="47"/>
    </row>
    <row r="25" spans="2:10" ht="16.95" customHeight="1" x14ac:dyDescent="0.45">
      <c r="B25" s="295" t="s">
        <v>169</v>
      </c>
      <c r="C25" s="298" t="s">
        <v>71</v>
      </c>
      <c r="D25" s="95"/>
      <c r="E25" s="96"/>
      <c r="F25" s="147"/>
      <c r="G25" s="47"/>
      <c r="H25" s="47"/>
      <c r="I25" s="47"/>
      <c r="J25" s="47"/>
    </row>
    <row r="26" spans="2:10" ht="16.95" customHeight="1" x14ac:dyDescent="0.45">
      <c r="B26" s="296"/>
      <c r="C26" s="299"/>
      <c r="D26" s="95"/>
      <c r="E26" s="96"/>
      <c r="F26" s="147"/>
      <c r="G26" s="47"/>
      <c r="H26" s="47"/>
      <c r="I26" s="47"/>
      <c r="J26" s="47"/>
    </row>
    <row r="27" spans="2:10" ht="16.95" customHeight="1" x14ac:dyDescent="0.45">
      <c r="B27" s="296"/>
      <c r="C27" s="299"/>
      <c r="D27" s="95"/>
      <c r="E27" s="96"/>
      <c r="F27" s="147"/>
      <c r="G27" s="47"/>
      <c r="H27" s="47"/>
      <c r="I27" s="47"/>
      <c r="J27" s="47"/>
    </row>
    <row r="28" spans="2:10" ht="16.95" customHeight="1" x14ac:dyDescent="0.45">
      <c r="B28" s="296"/>
      <c r="C28" s="299"/>
      <c r="D28" s="95"/>
      <c r="E28" s="96"/>
      <c r="F28" s="147"/>
      <c r="G28" s="47"/>
      <c r="H28" s="47"/>
      <c r="I28" s="47"/>
      <c r="J28" s="47"/>
    </row>
    <row r="29" spans="2:10" ht="16.95" customHeight="1" x14ac:dyDescent="0.45">
      <c r="B29" s="297"/>
      <c r="C29" s="300"/>
      <c r="D29" s="95"/>
      <c r="E29" s="96"/>
      <c r="F29" s="147"/>
      <c r="G29" s="47"/>
      <c r="H29" s="47"/>
      <c r="I29" s="47"/>
      <c r="J29" s="47"/>
    </row>
    <row r="30" spans="2:10" ht="16.95" customHeight="1" x14ac:dyDescent="0.45">
      <c r="B30" s="295" t="s">
        <v>167</v>
      </c>
      <c r="C30" s="316" t="s">
        <v>70</v>
      </c>
      <c r="D30" s="95"/>
      <c r="E30" s="96"/>
      <c r="F30" s="147"/>
      <c r="G30" s="47"/>
      <c r="H30" s="47"/>
      <c r="I30" s="47"/>
      <c r="J30" s="47"/>
    </row>
    <row r="31" spans="2:10" ht="16.95" customHeight="1" x14ac:dyDescent="0.45">
      <c r="B31" s="296"/>
      <c r="C31" s="317"/>
      <c r="D31" s="97"/>
      <c r="E31" s="96"/>
      <c r="F31" s="147"/>
      <c r="G31" s="47"/>
      <c r="H31" s="47"/>
      <c r="I31" s="47"/>
      <c r="J31" s="47"/>
    </row>
    <row r="32" spans="2:10" ht="16.95" customHeight="1" x14ac:dyDescent="0.45">
      <c r="B32" s="296"/>
      <c r="C32" s="317"/>
      <c r="D32" s="97"/>
      <c r="E32" s="96"/>
      <c r="F32" s="147"/>
      <c r="G32" s="47"/>
      <c r="H32" s="47"/>
      <c r="I32" s="47"/>
      <c r="J32" s="47"/>
    </row>
    <row r="33" spans="2:10" ht="16.95" customHeight="1" x14ac:dyDescent="0.45">
      <c r="B33" s="296"/>
      <c r="C33" s="317"/>
      <c r="D33" s="95"/>
      <c r="E33" s="96"/>
      <c r="F33" s="147"/>
      <c r="G33" s="47"/>
      <c r="H33" s="47"/>
      <c r="I33" s="47"/>
      <c r="J33" s="47"/>
    </row>
    <row r="34" spans="2:10" ht="16.95" customHeight="1" thickBot="1" x14ac:dyDescent="0.5">
      <c r="B34" s="315"/>
      <c r="C34" s="318"/>
      <c r="D34" s="98"/>
      <c r="E34" s="99"/>
      <c r="F34" s="147"/>
      <c r="G34" s="47"/>
      <c r="H34" s="47"/>
      <c r="I34" s="47"/>
      <c r="J34" s="47"/>
    </row>
    <row r="35" spans="2:10" ht="9.9" customHeight="1" x14ac:dyDescent="0.45">
      <c r="B35" s="69"/>
      <c r="C35" s="46"/>
      <c r="D35" s="46"/>
      <c r="E35" s="46"/>
      <c r="F35" s="46"/>
      <c r="G35" s="47"/>
      <c r="H35" s="47"/>
      <c r="I35" s="47"/>
      <c r="J35" s="47"/>
    </row>
    <row r="36" spans="2:10" ht="18.899999999999999" customHeight="1" x14ac:dyDescent="0.45">
      <c r="B36" s="294" t="s">
        <v>46</v>
      </c>
      <c r="C36" s="294"/>
      <c r="D36" s="313" t="s">
        <v>164</v>
      </c>
      <c r="E36" s="314"/>
      <c r="F36" s="48"/>
      <c r="G36" s="48"/>
    </row>
    <row r="37" spans="2:10" ht="18.899999999999999" customHeight="1" x14ac:dyDescent="0.45">
      <c r="B37" s="294"/>
      <c r="C37" s="294"/>
      <c r="D37" s="45" t="s">
        <v>47</v>
      </c>
      <c r="E37" s="45" t="s">
        <v>48</v>
      </c>
      <c r="F37" s="48"/>
      <c r="G37" s="48"/>
    </row>
    <row r="38" spans="2:10" s="49" customFormat="1" ht="9.9" customHeight="1" x14ac:dyDescent="0.45">
      <c r="C38" s="43"/>
      <c r="D38" s="43"/>
      <c r="E38" s="43"/>
      <c r="F38" s="43"/>
      <c r="G38" s="43"/>
      <c r="H38" s="43"/>
      <c r="I38" s="43"/>
      <c r="J38" s="43"/>
    </row>
    <row r="39" spans="2:10" ht="18.899999999999999" customHeight="1" x14ac:dyDescent="0.45">
      <c r="B39" s="60" t="s">
        <v>146</v>
      </c>
      <c r="C39" s="61"/>
      <c r="D39" s="61"/>
      <c r="E39" s="61"/>
      <c r="F39" s="61"/>
      <c r="G39" s="61"/>
    </row>
    <row r="40" spans="2:10" ht="18.899999999999999" customHeight="1" x14ac:dyDescent="0.45">
      <c r="B40" s="301"/>
      <c r="C40" s="302"/>
      <c r="D40" s="302"/>
      <c r="E40" s="303"/>
      <c r="F40" s="148"/>
    </row>
    <row r="41" spans="2:10" ht="18.899999999999999" customHeight="1" x14ac:dyDescent="0.45">
      <c r="B41" s="304"/>
      <c r="C41" s="305"/>
      <c r="D41" s="305"/>
      <c r="E41" s="306"/>
      <c r="F41" s="148"/>
    </row>
    <row r="42" spans="2:10" ht="18.899999999999999" customHeight="1" x14ac:dyDescent="0.45">
      <c r="B42" s="307"/>
      <c r="C42" s="308"/>
      <c r="D42" s="308"/>
      <c r="E42" s="309"/>
      <c r="F42" s="148"/>
    </row>
    <row r="43" spans="2:10" ht="9.9" customHeight="1" x14ac:dyDescent="0.45">
      <c r="B43" s="43"/>
    </row>
    <row r="44" spans="2:10" s="49" customFormat="1" ht="18.899999999999999" customHeight="1" x14ac:dyDescent="0.45">
      <c r="C44" s="43"/>
      <c r="D44" s="43"/>
      <c r="E44" s="43"/>
      <c r="F44" s="43"/>
      <c r="G44" s="43"/>
      <c r="H44" s="43"/>
      <c r="I44" s="43"/>
      <c r="J44" s="43"/>
    </row>
    <row r="45" spans="2:10" s="49" customFormat="1" ht="18.899999999999999" customHeight="1" x14ac:dyDescent="0.45">
      <c r="C45" s="43"/>
      <c r="D45" s="43"/>
      <c r="E45" s="43"/>
      <c r="F45" s="43"/>
      <c r="G45" s="43"/>
      <c r="H45" s="43"/>
      <c r="I45" s="43"/>
      <c r="J45" s="43"/>
    </row>
    <row r="46" spans="2:10" s="49" customFormat="1" ht="18.899999999999999" customHeight="1" x14ac:dyDescent="0.45">
      <c r="C46" s="43"/>
      <c r="D46" s="43"/>
      <c r="E46" s="43"/>
      <c r="F46" s="43"/>
      <c r="G46" s="43"/>
      <c r="H46" s="43"/>
      <c r="I46" s="43"/>
      <c r="J46" s="43"/>
    </row>
    <row r="47" spans="2:10" s="49" customFormat="1" ht="18.899999999999999" customHeight="1" x14ac:dyDescent="0.45">
      <c r="C47" s="43"/>
      <c r="D47" s="43"/>
      <c r="E47" s="43"/>
      <c r="F47" s="43"/>
      <c r="G47" s="43"/>
      <c r="H47" s="43"/>
      <c r="I47" s="43"/>
      <c r="J47" s="43"/>
    </row>
    <row r="48" spans="2:10" s="49" customFormat="1" ht="18.899999999999999" customHeight="1" x14ac:dyDescent="0.45">
      <c r="C48" s="43"/>
      <c r="D48" s="43"/>
      <c r="E48" s="43"/>
      <c r="F48" s="43"/>
      <c r="G48" s="43"/>
      <c r="H48" s="43"/>
      <c r="I48" s="43"/>
      <c r="J48" s="43"/>
    </row>
    <row r="49" spans="3:10" s="49" customFormat="1" ht="18.899999999999999" customHeight="1" x14ac:dyDescent="0.45">
      <c r="C49" s="43"/>
      <c r="D49" s="43"/>
      <c r="E49" s="43"/>
      <c r="F49" s="43"/>
      <c r="G49" s="43"/>
      <c r="H49" s="43"/>
      <c r="I49" s="43"/>
      <c r="J49" s="43"/>
    </row>
    <row r="50" spans="3:10" s="49" customFormat="1" ht="18.899999999999999" customHeight="1" x14ac:dyDescent="0.45">
      <c r="C50" s="43"/>
      <c r="D50" s="43"/>
      <c r="E50" s="43"/>
      <c r="F50" s="43"/>
      <c r="G50" s="43"/>
      <c r="H50" s="43"/>
      <c r="I50" s="43"/>
      <c r="J50" s="43"/>
    </row>
    <row r="51" spans="3:10" s="49" customFormat="1" ht="18.899999999999999" customHeight="1" x14ac:dyDescent="0.45">
      <c r="C51" s="43"/>
      <c r="D51" s="43"/>
      <c r="E51" s="43"/>
      <c r="F51" s="43"/>
      <c r="G51" s="43"/>
      <c r="H51" s="43"/>
      <c r="I51" s="43"/>
      <c r="J51" s="43"/>
    </row>
    <row r="52" spans="3:10" s="49" customFormat="1" ht="18.899999999999999" customHeight="1" x14ac:dyDescent="0.45">
      <c r="C52" s="43"/>
      <c r="D52" s="43"/>
      <c r="E52" s="43"/>
      <c r="F52" s="43"/>
      <c r="G52" s="43"/>
      <c r="H52" s="43"/>
      <c r="I52" s="43"/>
      <c r="J52" s="43"/>
    </row>
    <row r="53" spans="3:10" s="49" customFormat="1" ht="18.899999999999999" customHeight="1" x14ac:dyDescent="0.45">
      <c r="C53" s="43"/>
      <c r="D53" s="43"/>
      <c r="E53" s="43"/>
      <c r="F53" s="43"/>
      <c r="G53" s="43"/>
      <c r="H53" s="43"/>
      <c r="I53" s="43"/>
      <c r="J53" s="43"/>
    </row>
    <row r="54" spans="3:10" s="49" customFormat="1" ht="18.899999999999999" customHeight="1" x14ac:dyDescent="0.45">
      <c r="C54" s="43"/>
      <c r="D54" s="43"/>
      <c r="E54" s="43"/>
      <c r="F54" s="43"/>
      <c r="G54" s="43"/>
      <c r="H54" s="43"/>
      <c r="I54" s="43"/>
      <c r="J54" s="43"/>
    </row>
  </sheetData>
  <mergeCells count="18">
    <mergeCell ref="B36:C37"/>
    <mergeCell ref="B25:B29"/>
    <mergeCell ref="C25:C29"/>
    <mergeCell ref="B40:E42"/>
    <mergeCell ref="B24:E24"/>
    <mergeCell ref="D36:E36"/>
    <mergeCell ref="B30:B34"/>
    <mergeCell ref="C30:C34"/>
    <mergeCell ref="B1:E1"/>
    <mergeCell ref="B4:E4"/>
    <mergeCell ref="B7:B9"/>
    <mergeCell ref="B22:E22"/>
    <mergeCell ref="B10:B12"/>
    <mergeCell ref="B13:B15"/>
    <mergeCell ref="B5:E5"/>
    <mergeCell ref="B16:B18"/>
    <mergeCell ref="C2:E2"/>
    <mergeCell ref="B19:B21"/>
  </mergeCells>
  <phoneticPr fontId="1"/>
  <printOptions horizontalCentered="1" verticalCentered="1"/>
  <pageMargins left="0.19685039370078741" right="0.19685039370078741" top="0.19685039370078741" bottom="0" header="0" footer="0"/>
  <pageSetup paperSize="9" scale="84" firstPageNumber="0" orientation="portrait" r:id="rId1"/>
  <headerFooter alignWithMargins="0"/>
  <rowBreaks count="1" manualBreakCount="1">
    <brk id="5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EED3-726A-495F-8CC3-038DFE7ECEA9}">
  <dimension ref="B1:L51"/>
  <sheetViews>
    <sheetView view="pageBreakPreview" zoomScale="75" zoomScaleNormal="100" zoomScaleSheetLayoutView="75" workbookViewId="0">
      <selection activeCell="C18" sqref="C18"/>
    </sheetView>
  </sheetViews>
  <sheetFormatPr defaultColWidth="8.3984375" defaultRowHeight="18" x14ac:dyDescent="0.45"/>
  <cols>
    <col min="1" max="1" width="3.09765625" style="50" customWidth="1"/>
    <col min="2" max="2" width="15.59765625" style="57" customWidth="1"/>
    <col min="3" max="3" width="15.59765625" style="50" customWidth="1"/>
    <col min="4" max="4" width="9.3984375" style="50" customWidth="1"/>
    <col min="5" max="7" width="13.8984375" style="50" customWidth="1"/>
    <col min="8" max="8" width="9.59765625" style="50" customWidth="1"/>
    <col min="9" max="9" width="10" style="50" customWidth="1"/>
    <col min="10" max="10" width="31.19921875" style="50" customWidth="1"/>
    <col min="11" max="11" width="3.09765625" style="50" customWidth="1"/>
    <col min="12" max="257" width="8.3984375" style="50"/>
    <col min="258" max="258" width="16.8984375" style="50" customWidth="1"/>
    <col min="259" max="260" width="10.59765625" style="50" customWidth="1"/>
    <col min="261" max="263" width="11.796875" style="50" customWidth="1"/>
    <col min="264" max="264" width="13.59765625" style="50" customWidth="1"/>
    <col min="265" max="265" width="13.09765625" style="50" customWidth="1"/>
    <col min="266" max="266" width="34.296875" style="50" customWidth="1"/>
    <col min="267" max="513" width="8.3984375" style="50"/>
    <col min="514" max="514" width="16.8984375" style="50" customWidth="1"/>
    <col min="515" max="516" width="10.59765625" style="50" customWidth="1"/>
    <col min="517" max="519" width="11.796875" style="50" customWidth="1"/>
    <col min="520" max="520" width="13.59765625" style="50" customWidth="1"/>
    <col min="521" max="521" width="13.09765625" style="50" customWidth="1"/>
    <col min="522" max="522" width="34.296875" style="50" customWidth="1"/>
    <col min="523" max="769" width="8.3984375" style="50"/>
    <col min="770" max="770" width="16.8984375" style="50" customWidth="1"/>
    <col min="771" max="772" width="10.59765625" style="50" customWidth="1"/>
    <col min="773" max="775" width="11.796875" style="50" customWidth="1"/>
    <col min="776" max="776" width="13.59765625" style="50" customWidth="1"/>
    <col min="777" max="777" width="13.09765625" style="50" customWidth="1"/>
    <col min="778" max="778" width="34.296875" style="50" customWidth="1"/>
    <col min="779" max="1025" width="8.3984375" style="50"/>
    <col min="1026" max="1026" width="16.8984375" style="50" customWidth="1"/>
    <col min="1027" max="1028" width="10.59765625" style="50" customWidth="1"/>
    <col min="1029" max="1031" width="11.796875" style="50" customWidth="1"/>
    <col min="1032" max="1032" width="13.59765625" style="50" customWidth="1"/>
    <col min="1033" max="1033" width="13.09765625" style="50" customWidth="1"/>
    <col min="1034" max="1034" width="34.296875" style="50" customWidth="1"/>
    <col min="1035" max="1281" width="8.3984375" style="50"/>
    <col min="1282" max="1282" width="16.8984375" style="50" customWidth="1"/>
    <col min="1283" max="1284" width="10.59765625" style="50" customWidth="1"/>
    <col min="1285" max="1287" width="11.796875" style="50" customWidth="1"/>
    <col min="1288" max="1288" width="13.59765625" style="50" customWidth="1"/>
    <col min="1289" max="1289" width="13.09765625" style="50" customWidth="1"/>
    <col min="1290" max="1290" width="34.296875" style="50" customWidth="1"/>
    <col min="1291" max="1537" width="8.3984375" style="50"/>
    <col min="1538" max="1538" width="16.8984375" style="50" customWidth="1"/>
    <col min="1539" max="1540" width="10.59765625" style="50" customWidth="1"/>
    <col min="1541" max="1543" width="11.796875" style="50" customWidth="1"/>
    <col min="1544" max="1544" width="13.59765625" style="50" customWidth="1"/>
    <col min="1545" max="1545" width="13.09765625" style="50" customWidth="1"/>
    <col min="1546" max="1546" width="34.296875" style="50" customWidth="1"/>
    <col min="1547" max="1793" width="8.3984375" style="50"/>
    <col min="1794" max="1794" width="16.8984375" style="50" customWidth="1"/>
    <col min="1795" max="1796" width="10.59765625" style="50" customWidth="1"/>
    <col min="1797" max="1799" width="11.796875" style="50" customWidth="1"/>
    <col min="1800" max="1800" width="13.59765625" style="50" customWidth="1"/>
    <col min="1801" max="1801" width="13.09765625" style="50" customWidth="1"/>
    <col min="1802" max="1802" width="34.296875" style="50" customWidth="1"/>
    <col min="1803" max="2049" width="8.3984375" style="50"/>
    <col min="2050" max="2050" width="16.8984375" style="50" customWidth="1"/>
    <col min="2051" max="2052" width="10.59765625" style="50" customWidth="1"/>
    <col min="2053" max="2055" width="11.796875" style="50" customWidth="1"/>
    <col min="2056" max="2056" width="13.59765625" style="50" customWidth="1"/>
    <col min="2057" max="2057" width="13.09765625" style="50" customWidth="1"/>
    <col min="2058" max="2058" width="34.296875" style="50" customWidth="1"/>
    <col min="2059" max="2305" width="8.3984375" style="50"/>
    <col min="2306" max="2306" width="16.8984375" style="50" customWidth="1"/>
    <col min="2307" max="2308" width="10.59765625" style="50" customWidth="1"/>
    <col min="2309" max="2311" width="11.796875" style="50" customWidth="1"/>
    <col min="2312" max="2312" width="13.59765625" style="50" customWidth="1"/>
    <col min="2313" max="2313" width="13.09765625" style="50" customWidth="1"/>
    <col min="2314" max="2314" width="34.296875" style="50" customWidth="1"/>
    <col min="2315" max="2561" width="8.3984375" style="50"/>
    <col min="2562" max="2562" width="16.8984375" style="50" customWidth="1"/>
    <col min="2563" max="2564" width="10.59765625" style="50" customWidth="1"/>
    <col min="2565" max="2567" width="11.796875" style="50" customWidth="1"/>
    <col min="2568" max="2568" width="13.59765625" style="50" customWidth="1"/>
    <col min="2569" max="2569" width="13.09765625" style="50" customWidth="1"/>
    <col min="2570" max="2570" width="34.296875" style="50" customWidth="1"/>
    <col min="2571" max="2817" width="8.3984375" style="50"/>
    <col min="2818" max="2818" width="16.8984375" style="50" customWidth="1"/>
    <col min="2819" max="2820" width="10.59765625" style="50" customWidth="1"/>
    <col min="2821" max="2823" width="11.796875" style="50" customWidth="1"/>
    <col min="2824" max="2824" width="13.59765625" style="50" customWidth="1"/>
    <col min="2825" max="2825" width="13.09765625" style="50" customWidth="1"/>
    <col min="2826" max="2826" width="34.296875" style="50" customWidth="1"/>
    <col min="2827" max="3073" width="8.3984375" style="50"/>
    <col min="3074" max="3074" width="16.8984375" style="50" customWidth="1"/>
    <col min="3075" max="3076" width="10.59765625" style="50" customWidth="1"/>
    <col min="3077" max="3079" width="11.796875" style="50" customWidth="1"/>
    <col min="3080" max="3080" width="13.59765625" style="50" customWidth="1"/>
    <col min="3081" max="3081" width="13.09765625" style="50" customWidth="1"/>
    <col min="3082" max="3082" width="34.296875" style="50" customWidth="1"/>
    <col min="3083" max="3329" width="8.3984375" style="50"/>
    <col min="3330" max="3330" width="16.8984375" style="50" customWidth="1"/>
    <col min="3331" max="3332" width="10.59765625" style="50" customWidth="1"/>
    <col min="3333" max="3335" width="11.796875" style="50" customWidth="1"/>
    <col min="3336" max="3336" width="13.59765625" style="50" customWidth="1"/>
    <col min="3337" max="3337" width="13.09765625" style="50" customWidth="1"/>
    <col min="3338" max="3338" width="34.296875" style="50" customWidth="1"/>
    <col min="3339" max="3585" width="8.3984375" style="50"/>
    <col min="3586" max="3586" width="16.8984375" style="50" customWidth="1"/>
    <col min="3587" max="3588" width="10.59765625" style="50" customWidth="1"/>
    <col min="3589" max="3591" width="11.796875" style="50" customWidth="1"/>
    <col min="3592" max="3592" width="13.59765625" style="50" customWidth="1"/>
    <col min="3593" max="3593" width="13.09765625" style="50" customWidth="1"/>
    <col min="3594" max="3594" width="34.296875" style="50" customWidth="1"/>
    <col min="3595" max="3841" width="8.3984375" style="50"/>
    <col min="3842" max="3842" width="16.8984375" style="50" customWidth="1"/>
    <col min="3843" max="3844" width="10.59765625" style="50" customWidth="1"/>
    <col min="3845" max="3847" width="11.796875" style="50" customWidth="1"/>
    <col min="3848" max="3848" width="13.59765625" style="50" customWidth="1"/>
    <col min="3849" max="3849" width="13.09765625" style="50" customWidth="1"/>
    <col min="3850" max="3850" width="34.296875" style="50" customWidth="1"/>
    <col min="3851" max="4097" width="8.3984375" style="50"/>
    <col min="4098" max="4098" width="16.8984375" style="50" customWidth="1"/>
    <col min="4099" max="4100" width="10.59765625" style="50" customWidth="1"/>
    <col min="4101" max="4103" width="11.796875" style="50" customWidth="1"/>
    <col min="4104" max="4104" width="13.59765625" style="50" customWidth="1"/>
    <col min="4105" max="4105" width="13.09765625" style="50" customWidth="1"/>
    <col min="4106" max="4106" width="34.296875" style="50" customWidth="1"/>
    <col min="4107" max="4353" width="8.3984375" style="50"/>
    <col min="4354" max="4354" width="16.8984375" style="50" customWidth="1"/>
    <col min="4355" max="4356" width="10.59765625" style="50" customWidth="1"/>
    <col min="4357" max="4359" width="11.796875" style="50" customWidth="1"/>
    <col min="4360" max="4360" width="13.59765625" style="50" customWidth="1"/>
    <col min="4361" max="4361" width="13.09765625" style="50" customWidth="1"/>
    <col min="4362" max="4362" width="34.296875" style="50" customWidth="1"/>
    <col min="4363" max="4609" width="8.3984375" style="50"/>
    <col min="4610" max="4610" width="16.8984375" style="50" customWidth="1"/>
    <col min="4611" max="4612" width="10.59765625" style="50" customWidth="1"/>
    <col min="4613" max="4615" width="11.796875" style="50" customWidth="1"/>
    <col min="4616" max="4616" width="13.59765625" style="50" customWidth="1"/>
    <col min="4617" max="4617" width="13.09765625" style="50" customWidth="1"/>
    <col min="4618" max="4618" width="34.296875" style="50" customWidth="1"/>
    <col min="4619" max="4865" width="8.3984375" style="50"/>
    <col min="4866" max="4866" width="16.8984375" style="50" customWidth="1"/>
    <col min="4867" max="4868" width="10.59765625" style="50" customWidth="1"/>
    <col min="4869" max="4871" width="11.796875" style="50" customWidth="1"/>
    <col min="4872" max="4872" width="13.59765625" style="50" customWidth="1"/>
    <col min="4873" max="4873" width="13.09765625" style="50" customWidth="1"/>
    <col min="4874" max="4874" width="34.296875" style="50" customWidth="1"/>
    <col min="4875" max="5121" width="8.3984375" style="50"/>
    <col min="5122" max="5122" width="16.8984375" style="50" customWidth="1"/>
    <col min="5123" max="5124" width="10.59765625" style="50" customWidth="1"/>
    <col min="5125" max="5127" width="11.796875" style="50" customWidth="1"/>
    <col min="5128" max="5128" width="13.59765625" style="50" customWidth="1"/>
    <col min="5129" max="5129" width="13.09765625" style="50" customWidth="1"/>
    <col min="5130" max="5130" width="34.296875" style="50" customWidth="1"/>
    <col min="5131" max="5377" width="8.3984375" style="50"/>
    <col min="5378" max="5378" width="16.8984375" style="50" customWidth="1"/>
    <col min="5379" max="5380" width="10.59765625" style="50" customWidth="1"/>
    <col min="5381" max="5383" width="11.796875" style="50" customWidth="1"/>
    <col min="5384" max="5384" width="13.59765625" style="50" customWidth="1"/>
    <col min="5385" max="5385" width="13.09765625" style="50" customWidth="1"/>
    <col min="5386" max="5386" width="34.296875" style="50" customWidth="1"/>
    <col min="5387" max="5633" width="8.3984375" style="50"/>
    <col min="5634" max="5634" width="16.8984375" style="50" customWidth="1"/>
    <col min="5635" max="5636" width="10.59765625" style="50" customWidth="1"/>
    <col min="5637" max="5639" width="11.796875" style="50" customWidth="1"/>
    <col min="5640" max="5640" width="13.59765625" style="50" customWidth="1"/>
    <col min="5641" max="5641" width="13.09765625" style="50" customWidth="1"/>
    <col min="5642" max="5642" width="34.296875" style="50" customWidth="1"/>
    <col min="5643" max="5889" width="8.3984375" style="50"/>
    <col min="5890" max="5890" width="16.8984375" style="50" customWidth="1"/>
    <col min="5891" max="5892" width="10.59765625" style="50" customWidth="1"/>
    <col min="5893" max="5895" width="11.796875" style="50" customWidth="1"/>
    <col min="5896" max="5896" width="13.59765625" style="50" customWidth="1"/>
    <col min="5897" max="5897" width="13.09765625" style="50" customWidth="1"/>
    <col min="5898" max="5898" width="34.296875" style="50" customWidth="1"/>
    <col min="5899" max="6145" width="8.3984375" style="50"/>
    <col min="6146" max="6146" width="16.8984375" style="50" customWidth="1"/>
    <col min="6147" max="6148" width="10.59765625" style="50" customWidth="1"/>
    <col min="6149" max="6151" width="11.796875" style="50" customWidth="1"/>
    <col min="6152" max="6152" width="13.59765625" style="50" customWidth="1"/>
    <col min="6153" max="6153" width="13.09765625" style="50" customWidth="1"/>
    <col min="6154" max="6154" width="34.296875" style="50" customWidth="1"/>
    <col min="6155" max="6401" width="8.3984375" style="50"/>
    <col min="6402" max="6402" width="16.8984375" style="50" customWidth="1"/>
    <col min="6403" max="6404" width="10.59765625" style="50" customWidth="1"/>
    <col min="6405" max="6407" width="11.796875" style="50" customWidth="1"/>
    <col min="6408" max="6408" width="13.59765625" style="50" customWidth="1"/>
    <col min="6409" max="6409" width="13.09765625" style="50" customWidth="1"/>
    <col min="6410" max="6410" width="34.296875" style="50" customWidth="1"/>
    <col min="6411" max="6657" width="8.3984375" style="50"/>
    <col min="6658" max="6658" width="16.8984375" style="50" customWidth="1"/>
    <col min="6659" max="6660" width="10.59765625" style="50" customWidth="1"/>
    <col min="6661" max="6663" width="11.796875" style="50" customWidth="1"/>
    <col min="6664" max="6664" width="13.59765625" style="50" customWidth="1"/>
    <col min="6665" max="6665" width="13.09765625" style="50" customWidth="1"/>
    <col min="6666" max="6666" width="34.296875" style="50" customWidth="1"/>
    <col min="6667" max="6913" width="8.3984375" style="50"/>
    <col min="6914" max="6914" width="16.8984375" style="50" customWidth="1"/>
    <col min="6915" max="6916" width="10.59765625" style="50" customWidth="1"/>
    <col min="6917" max="6919" width="11.796875" style="50" customWidth="1"/>
    <col min="6920" max="6920" width="13.59765625" style="50" customWidth="1"/>
    <col min="6921" max="6921" width="13.09765625" style="50" customWidth="1"/>
    <col min="6922" max="6922" width="34.296875" style="50" customWidth="1"/>
    <col min="6923" max="7169" width="8.3984375" style="50"/>
    <col min="7170" max="7170" width="16.8984375" style="50" customWidth="1"/>
    <col min="7171" max="7172" width="10.59765625" style="50" customWidth="1"/>
    <col min="7173" max="7175" width="11.796875" style="50" customWidth="1"/>
    <col min="7176" max="7176" width="13.59765625" style="50" customWidth="1"/>
    <col min="7177" max="7177" width="13.09765625" style="50" customWidth="1"/>
    <col min="7178" max="7178" width="34.296875" style="50" customWidth="1"/>
    <col min="7179" max="7425" width="8.3984375" style="50"/>
    <col min="7426" max="7426" width="16.8984375" style="50" customWidth="1"/>
    <col min="7427" max="7428" width="10.59765625" style="50" customWidth="1"/>
    <col min="7429" max="7431" width="11.796875" style="50" customWidth="1"/>
    <col min="7432" max="7432" width="13.59765625" style="50" customWidth="1"/>
    <col min="7433" max="7433" width="13.09765625" style="50" customWidth="1"/>
    <col min="7434" max="7434" width="34.296875" style="50" customWidth="1"/>
    <col min="7435" max="7681" width="8.3984375" style="50"/>
    <col min="7682" max="7682" width="16.8984375" style="50" customWidth="1"/>
    <col min="7683" max="7684" width="10.59765625" style="50" customWidth="1"/>
    <col min="7685" max="7687" width="11.796875" style="50" customWidth="1"/>
    <col min="7688" max="7688" width="13.59765625" style="50" customWidth="1"/>
    <col min="7689" max="7689" width="13.09765625" style="50" customWidth="1"/>
    <col min="7690" max="7690" width="34.296875" style="50" customWidth="1"/>
    <col min="7691" max="7937" width="8.3984375" style="50"/>
    <col min="7938" max="7938" width="16.8984375" style="50" customWidth="1"/>
    <col min="7939" max="7940" width="10.59765625" style="50" customWidth="1"/>
    <col min="7941" max="7943" width="11.796875" style="50" customWidth="1"/>
    <col min="7944" max="7944" width="13.59765625" style="50" customWidth="1"/>
    <col min="7945" max="7945" width="13.09765625" style="50" customWidth="1"/>
    <col min="7946" max="7946" width="34.296875" style="50" customWidth="1"/>
    <col min="7947" max="8193" width="8.3984375" style="50"/>
    <col min="8194" max="8194" width="16.8984375" style="50" customWidth="1"/>
    <col min="8195" max="8196" width="10.59765625" style="50" customWidth="1"/>
    <col min="8197" max="8199" width="11.796875" style="50" customWidth="1"/>
    <col min="8200" max="8200" width="13.59765625" style="50" customWidth="1"/>
    <col min="8201" max="8201" width="13.09765625" style="50" customWidth="1"/>
    <col min="8202" max="8202" width="34.296875" style="50" customWidth="1"/>
    <col min="8203" max="8449" width="8.3984375" style="50"/>
    <col min="8450" max="8450" width="16.8984375" style="50" customWidth="1"/>
    <col min="8451" max="8452" width="10.59765625" style="50" customWidth="1"/>
    <col min="8453" max="8455" width="11.796875" style="50" customWidth="1"/>
    <col min="8456" max="8456" width="13.59765625" style="50" customWidth="1"/>
    <col min="8457" max="8457" width="13.09765625" style="50" customWidth="1"/>
    <col min="8458" max="8458" width="34.296875" style="50" customWidth="1"/>
    <col min="8459" max="8705" width="8.3984375" style="50"/>
    <col min="8706" max="8706" width="16.8984375" style="50" customWidth="1"/>
    <col min="8707" max="8708" width="10.59765625" style="50" customWidth="1"/>
    <col min="8709" max="8711" width="11.796875" style="50" customWidth="1"/>
    <col min="8712" max="8712" width="13.59765625" style="50" customWidth="1"/>
    <col min="8713" max="8713" width="13.09765625" style="50" customWidth="1"/>
    <col min="8714" max="8714" width="34.296875" style="50" customWidth="1"/>
    <col min="8715" max="8961" width="8.3984375" style="50"/>
    <col min="8962" max="8962" width="16.8984375" style="50" customWidth="1"/>
    <col min="8963" max="8964" width="10.59765625" style="50" customWidth="1"/>
    <col min="8965" max="8967" width="11.796875" style="50" customWidth="1"/>
    <col min="8968" max="8968" width="13.59765625" style="50" customWidth="1"/>
    <col min="8969" max="8969" width="13.09765625" style="50" customWidth="1"/>
    <col min="8970" max="8970" width="34.296875" style="50" customWidth="1"/>
    <col min="8971" max="9217" width="8.3984375" style="50"/>
    <col min="9218" max="9218" width="16.8984375" style="50" customWidth="1"/>
    <col min="9219" max="9220" width="10.59765625" style="50" customWidth="1"/>
    <col min="9221" max="9223" width="11.796875" style="50" customWidth="1"/>
    <col min="9224" max="9224" width="13.59765625" style="50" customWidth="1"/>
    <col min="9225" max="9225" width="13.09765625" style="50" customWidth="1"/>
    <col min="9226" max="9226" width="34.296875" style="50" customWidth="1"/>
    <col min="9227" max="9473" width="8.3984375" style="50"/>
    <col min="9474" max="9474" width="16.8984375" style="50" customWidth="1"/>
    <col min="9475" max="9476" width="10.59765625" style="50" customWidth="1"/>
    <col min="9477" max="9479" width="11.796875" style="50" customWidth="1"/>
    <col min="9480" max="9480" width="13.59765625" style="50" customWidth="1"/>
    <col min="9481" max="9481" width="13.09765625" style="50" customWidth="1"/>
    <col min="9482" max="9482" width="34.296875" style="50" customWidth="1"/>
    <col min="9483" max="9729" width="8.3984375" style="50"/>
    <col min="9730" max="9730" width="16.8984375" style="50" customWidth="1"/>
    <col min="9731" max="9732" width="10.59765625" style="50" customWidth="1"/>
    <col min="9733" max="9735" width="11.796875" style="50" customWidth="1"/>
    <col min="9736" max="9736" width="13.59765625" style="50" customWidth="1"/>
    <col min="9737" max="9737" width="13.09765625" style="50" customWidth="1"/>
    <col min="9738" max="9738" width="34.296875" style="50" customWidth="1"/>
    <col min="9739" max="9985" width="8.3984375" style="50"/>
    <col min="9986" max="9986" width="16.8984375" style="50" customWidth="1"/>
    <col min="9987" max="9988" width="10.59765625" style="50" customWidth="1"/>
    <col min="9989" max="9991" width="11.796875" style="50" customWidth="1"/>
    <col min="9992" max="9992" width="13.59765625" style="50" customWidth="1"/>
    <col min="9993" max="9993" width="13.09765625" style="50" customWidth="1"/>
    <col min="9994" max="9994" width="34.296875" style="50" customWidth="1"/>
    <col min="9995" max="10241" width="8.3984375" style="50"/>
    <col min="10242" max="10242" width="16.8984375" style="50" customWidth="1"/>
    <col min="10243" max="10244" width="10.59765625" style="50" customWidth="1"/>
    <col min="10245" max="10247" width="11.796875" style="50" customWidth="1"/>
    <col min="10248" max="10248" width="13.59765625" style="50" customWidth="1"/>
    <col min="10249" max="10249" width="13.09765625" style="50" customWidth="1"/>
    <col min="10250" max="10250" width="34.296875" style="50" customWidth="1"/>
    <col min="10251" max="10497" width="8.3984375" style="50"/>
    <col min="10498" max="10498" width="16.8984375" style="50" customWidth="1"/>
    <col min="10499" max="10500" width="10.59765625" style="50" customWidth="1"/>
    <col min="10501" max="10503" width="11.796875" style="50" customWidth="1"/>
    <col min="10504" max="10504" width="13.59765625" style="50" customWidth="1"/>
    <col min="10505" max="10505" width="13.09765625" style="50" customWidth="1"/>
    <col min="10506" max="10506" width="34.296875" style="50" customWidth="1"/>
    <col min="10507" max="10753" width="8.3984375" style="50"/>
    <col min="10754" max="10754" width="16.8984375" style="50" customWidth="1"/>
    <col min="10755" max="10756" width="10.59765625" style="50" customWidth="1"/>
    <col min="10757" max="10759" width="11.796875" style="50" customWidth="1"/>
    <col min="10760" max="10760" width="13.59765625" style="50" customWidth="1"/>
    <col min="10761" max="10761" width="13.09765625" style="50" customWidth="1"/>
    <col min="10762" max="10762" width="34.296875" style="50" customWidth="1"/>
    <col min="10763" max="11009" width="8.3984375" style="50"/>
    <col min="11010" max="11010" width="16.8984375" style="50" customWidth="1"/>
    <col min="11011" max="11012" width="10.59765625" style="50" customWidth="1"/>
    <col min="11013" max="11015" width="11.796875" style="50" customWidth="1"/>
    <col min="11016" max="11016" width="13.59765625" style="50" customWidth="1"/>
    <col min="11017" max="11017" width="13.09765625" style="50" customWidth="1"/>
    <col min="11018" max="11018" width="34.296875" style="50" customWidth="1"/>
    <col min="11019" max="11265" width="8.3984375" style="50"/>
    <col min="11266" max="11266" width="16.8984375" style="50" customWidth="1"/>
    <col min="11267" max="11268" width="10.59765625" style="50" customWidth="1"/>
    <col min="11269" max="11271" width="11.796875" style="50" customWidth="1"/>
    <col min="11272" max="11272" width="13.59765625" style="50" customWidth="1"/>
    <col min="11273" max="11273" width="13.09765625" style="50" customWidth="1"/>
    <col min="11274" max="11274" width="34.296875" style="50" customWidth="1"/>
    <col min="11275" max="11521" width="8.3984375" style="50"/>
    <col min="11522" max="11522" width="16.8984375" style="50" customWidth="1"/>
    <col min="11523" max="11524" width="10.59765625" style="50" customWidth="1"/>
    <col min="11525" max="11527" width="11.796875" style="50" customWidth="1"/>
    <col min="11528" max="11528" width="13.59765625" style="50" customWidth="1"/>
    <col min="11529" max="11529" width="13.09765625" style="50" customWidth="1"/>
    <col min="11530" max="11530" width="34.296875" style="50" customWidth="1"/>
    <col min="11531" max="11777" width="8.3984375" style="50"/>
    <col min="11778" max="11778" width="16.8984375" style="50" customWidth="1"/>
    <col min="11779" max="11780" width="10.59765625" style="50" customWidth="1"/>
    <col min="11781" max="11783" width="11.796875" style="50" customWidth="1"/>
    <col min="11784" max="11784" width="13.59765625" style="50" customWidth="1"/>
    <col min="11785" max="11785" width="13.09765625" style="50" customWidth="1"/>
    <col min="11786" max="11786" width="34.296875" style="50" customWidth="1"/>
    <col min="11787" max="12033" width="8.3984375" style="50"/>
    <col min="12034" max="12034" width="16.8984375" style="50" customWidth="1"/>
    <col min="12035" max="12036" width="10.59765625" style="50" customWidth="1"/>
    <col min="12037" max="12039" width="11.796875" style="50" customWidth="1"/>
    <col min="12040" max="12040" width="13.59765625" style="50" customWidth="1"/>
    <col min="12041" max="12041" width="13.09765625" style="50" customWidth="1"/>
    <col min="12042" max="12042" width="34.296875" style="50" customWidth="1"/>
    <col min="12043" max="12289" width="8.3984375" style="50"/>
    <col min="12290" max="12290" width="16.8984375" style="50" customWidth="1"/>
    <col min="12291" max="12292" width="10.59765625" style="50" customWidth="1"/>
    <col min="12293" max="12295" width="11.796875" style="50" customWidth="1"/>
    <col min="12296" max="12296" width="13.59765625" style="50" customWidth="1"/>
    <col min="12297" max="12297" width="13.09765625" style="50" customWidth="1"/>
    <col min="12298" max="12298" width="34.296875" style="50" customWidth="1"/>
    <col min="12299" max="12545" width="8.3984375" style="50"/>
    <col min="12546" max="12546" width="16.8984375" style="50" customWidth="1"/>
    <col min="12547" max="12548" width="10.59765625" style="50" customWidth="1"/>
    <col min="12549" max="12551" width="11.796875" style="50" customWidth="1"/>
    <col min="12552" max="12552" width="13.59765625" style="50" customWidth="1"/>
    <col min="12553" max="12553" width="13.09765625" style="50" customWidth="1"/>
    <col min="12554" max="12554" width="34.296875" style="50" customWidth="1"/>
    <col min="12555" max="12801" width="8.3984375" style="50"/>
    <col min="12802" max="12802" width="16.8984375" style="50" customWidth="1"/>
    <col min="12803" max="12804" width="10.59765625" style="50" customWidth="1"/>
    <col min="12805" max="12807" width="11.796875" style="50" customWidth="1"/>
    <col min="12808" max="12808" width="13.59765625" style="50" customWidth="1"/>
    <col min="12809" max="12809" width="13.09765625" style="50" customWidth="1"/>
    <col min="12810" max="12810" width="34.296875" style="50" customWidth="1"/>
    <col min="12811" max="13057" width="8.3984375" style="50"/>
    <col min="13058" max="13058" width="16.8984375" style="50" customWidth="1"/>
    <col min="13059" max="13060" width="10.59765625" style="50" customWidth="1"/>
    <col min="13061" max="13063" width="11.796875" style="50" customWidth="1"/>
    <col min="13064" max="13064" width="13.59765625" style="50" customWidth="1"/>
    <col min="13065" max="13065" width="13.09765625" style="50" customWidth="1"/>
    <col min="13066" max="13066" width="34.296875" style="50" customWidth="1"/>
    <col min="13067" max="13313" width="8.3984375" style="50"/>
    <col min="13314" max="13314" width="16.8984375" style="50" customWidth="1"/>
    <col min="13315" max="13316" width="10.59765625" style="50" customWidth="1"/>
    <col min="13317" max="13319" width="11.796875" style="50" customWidth="1"/>
    <col min="13320" max="13320" width="13.59765625" style="50" customWidth="1"/>
    <col min="13321" max="13321" width="13.09765625" style="50" customWidth="1"/>
    <col min="13322" max="13322" width="34.296875" style="50" customWidth="1"/>
    <col min="13323" max="13569" width="8.3984375" style="50"/>
    <col min="13570" max="13570" width="16.8984375" style="50" customWidth="1"/>
    <col min="13571" max="13572" width="10.59765625" style="50" customWidth="1"/>
    <col min="13573" max="13575" width="11.796875" style="50" customWidth="1"/>
    <col min="13576" max="13576" width="13.59765625" style="50" customWidth="1"/>
    <col min="13577" max="13577" width="13.09765625" style="50" customWidth="1"/>
    <col min="13578" max="13578" width="34.296875" style="50" customWidth="1"/>
    <col min="13579" max="13825" width="8.3984375" style="50"/>
    <col min="13826" max="13826" width="16.8984375" style="50" customWidth="1"/>
    <col min="13827" max="13828" width="10.59765625" style="50" customWidth="1"/>
    <col min="13829" max="13831" width="11.796875" style="50" customWidth="1"/>
    <col min="13832" max="13832" width="13.59765625" style="50" customWidth="1"/>
    <col min="13833" max="13833" width="13.09765625" style="50" customWidth="1"/>
    <col min="13834" max="13834" width="34.296875" style="50" customWidth="1"/>
    <col min="13835" max="14081" width="8.3984375" style="50"/>
    <col min="14082" max="14082" width="16.8984375" style="50" customWidth="1"/>
    <col min="14083" max="14084" width="10.59765625" style="50" customWidth="1"/>
    <col min="14085" max="14087" width="11.796875" style="50" customWidth="1"/>
    <col min="14088" max="14088" width="13.59765625" style="50" customWidth="1"/>
    <col min="14089" max="14089" width="13.09765625" style="50" customWidth="1"/>
    <col min="14090" max="14090" width="34.296875" style="50" customWidth="1"/>
    <col min="14091" max="14337" width="8.3984375" style="50"/>
    <col min="14338" max="14338" width="16.8984375" style="50" customWidth="1"/>
    <col min="14339" max="14340" width="10.59765625" style="50" customWidth="1"/>
    <col min="14341" max="14343" width="11.796875" style="50" customWidth="1"/>
    <col min="14344" max="14344" width="13.59765625" style="50" customWidth="1"/>
    <col min="14345" max="14345" width="13.09765625" style="50" customWidth="1"/>
    <col min="14346" max="14346" width="34.296875" style="50" customWidth="1"/>
    <col min="14347" max="14593" width="8.3984375" style="50"/>
    <col min="14594" max="14594" width="16.8984375" style="50" customWidth="1"/>
    <col min="14595" max="14596" width="10.59765625" style="50" customWidth="1"/>
    <col min="14597" max="14599" width="11.796875" style="50" customWidth="1"/>
    <col min="14600" max="14600" width="13.59765625" style="50" customWidth="1"/>
    <col min="14601" max="14601" width="13.09765625" style="50" customWidth="1"/>
    <col min="14602" max="14602" width="34.296875" style="50" customWidth="1"/>
    <col min="14603" max="14849" width="8.3984375" style="50"/>
    <col min="14850" max="14850" width="16.8984375" style="50" customWidth="1"/>
    <col min="14851" max="14852" width="10.59765625" style="50" customWidth="1"/>
    <col min="14853" max="14855" width="11.796875" style="50" customWidth="1"/>
    <col min="14856" max="14856" width="13.59765625" style="50" customWidth="1"/>
    <col min="14857" max="14857" width="13.09765625" style="50" customWidth="1"/>
    <col min="14858" max="14858" width="34.296875" style="50" customWidth="1"/>
    <col min="14859" max="15105" width="8.3984375" style="50"/>
    <col min="15106" max="15106" width="16.8984375" style="50" customWidth="1"/>
    <col min="15107" max="15108" width="10.59765625" style="50" customWidth="1"/>
    <col min="15109" max="15111" width="11.796875" style="50" customWidth="1"/>
    <col min="15112" max="15112" width="13.59765625" style="50" customWidth="1"/>
    <col min="15113" max="15113" width="13.09765625" style="50" customWidth="1"/>
    <col min="15114" max="15114" width="34.296875" style="50" customWidth="1"/>
    <col min="15115" max="15361" width="8.3984375" style="50"/>
    <col min="15362" max="15362" width="16.8984375" style="50" customWidth="1"/>
    <col min="15363" max="15364" width="10.59765625" style="50" customWidth="1"/>
    <col min="15365" max="15367" width="11.796875" style="50" customWidth="1"/>
    <col min="15368" max="15368" width="13.59765625" style="50" customWidth="1"/>
    <col min="15369" max="15369" width="13.09765625" style="50" customWidth="1"/>
    <col min="15370" max="15370" width="34.296875" style="50" customWidth="1"/>
    <col min="15371" max="15617" width="8.3984375" style="50"/>
    <col min="15618" max="15618" width="16.8984375" style="50" customWidth="1"/>
    <col min="15619" max="15620" width="10.59765625" style="50" customWidth="1"/>
    <col min="15621" max="15623" width="11.796875" style="50" customWidth="1"/>
    <col min="15624" max="15624" width="13.59765625" style="50" customWidth="1"/>
    <col min="15625" max="15625" width="13.09765625" style="50" customWidth="1"/>
    <col min="15626" max="15626" width="34.296875" style="50" customWidth="1"/>
    <col min="15627" max="15873" width="8.3984375" style="50"/>
    <col min="15874" max="15874" width="16.8984375" style="50" customWidth="1"/>
    <col min="15875" max="15876" width="10.59765625" style="50" customWidth="1"/>
    <col min="15877" max="15879" width="11.796875" style="50" customWidth="1"/>
    <col min="15880" max="15880" width="13.59765625" style="50" customWidth="1"/>
    <col min="15881" max="15881" width="13.09765625" style="50" customWidth="1"/>
    <col min="15882" max="15882" width="34.296875" style="50" customWidth="1"/>
    <col min="15883" max="16129" width="8.3984375" style="50"/>
    <col min="16130" max="16130" width="16.8984375" style="50" customWidth="1"/>
    <col min="16131" max="16132" width="10.59765625" style="50" customWidth="1"/>
    <col min="16133" max="16135" width="11.796875" style="50" customWidth="1"/>
    <col min="16136" max="16136" width="13.59765625" style="50" customWidth="1"/>
    <col min="16137" max="16137" width="13.09765625" style="50" customWidth="1"/>
    <col min="16138" max="16138" width="34.296875" style="50" customWidth="1"/>
    <col min="16139" max="16384" width="8.3984375" style="50"/>
  </cols>
  <sheetData>
    <row r="1" spans="2:12" ht="35.25" customHeight="1" x14ac:dyDescent="0.45">
      <c r="B1" s="319" t="s">
        <v>151</v>
      </c>
      <c r="C1" s="319"/>
      <c r="D1" s="319"/>
      <c r="E1" s="319"/>
      <c r="F1" s="319"/>
      <c r="G1" s="319"/>
      <c r="H1" s="319"/>
      <c r="I1" s="319"/>
      <c r="J1" s="319"/>
    </row>
    <row r="2" spans="2:12" ht="22.5" customHeight="1" x14ac:dyDescent="0.45">
      <c r="B2" s="51"/>
      <c r="C2" s="51"/>
      <c r="D2" s="51"/>
      <c r="E2" s="51"/>
      <c r="F2" s="51"/>
      <c r="G2" s="51"/>
      <c r="H2" s="51"/>
      <c r="I2" s="51"/>
      <c r="J2" s="51"/>
    </row>
    <row r="3" spans="2:12" ht="22.5" customHeight="1" x14ac:dyDescent="0.45">
      <c r="B3" s="51"/>
      <c r="C3" s="51"/>
      <c r="D3" s="51"/>
      <c r="E3" s="51"/>
      <c r="F3" s="51"/>
      <c r="G3" s="51"/>
      <c r="H3" s="51"/>
      <c r="I3" s="51"/>
      <c r="J3" s="51"/>
    </row>
    <row r="4" spans="2:12" ht="22.5" customHeight="1" x14ac:dyDescent="0.45">
      <c r="B4" s="51"/>
      <c r="C4" s="51"/>
      <c r="D4" s="51"/>
      <c r="E4" s="51"/>
      <c r="F4" s="51"/>
      <c r="G4" s="51"/>
      <c r="H4" s="51"/>
      <c r="I4" s="51"/>
      <c r="J4" s="51"/>
    </row>
    <row r="5" spans="2:12" ht="22.5" customHeight="1" x14ac:dyDescent="0.45">
      <c r="B5" s="51"/>
      <c r="C5" s="51"/>
      <c r="D5" s="51"/>
      <c r="E5" s="51"/>
      <c r="F5" s="51"/>
      <c r="G5" s="51"/>
      <c r="H5" s="51"/>
      <c r="I5" s="51"/>
      <c r="J5" s="51"/>
      <c r="L5" s="52"/>
    </row>
    <row r="6" spans="2:12" ht="22.5" customHeight="1" x14ac:dyDescent="0.45">
      <c r="B6" s="51"/>
      <c r="C6" s="51"/>
      <c r="D6" s="51"/>
      <c r="E6" s="51"/>
      <c r="F6" s="51"/>
      <c r="G6" s="51"/>
      <c r="H6" s="51"/>
      <c r="I6" s="51"/>
      <c r="J6" s="51"/>
    </row>
    <row r="7" spans="2:12" ht="22.5" customHeight="1" x14ac:dyDescent="0.45">
      <c r="B7" s="51"/>
      <c r="C7" s="51"/>
      <c r="D7" s="51"/>
      <c r="E7" s="51"/>
      <c r="F7" s="51"/>
      <c r="G7" s="51"/>
      <c r="H7" s="51"/>
      <c r="I7" s="51"/>
      <c r="J7" s="51"/>
    </row>
    <row r="8" spans="2:12" ht="27.9" customHeight="1" x14ac:dyDescent="0.45">
      <c r="B8" s="53" t="s">
        <v>73</v>
      </c>
      <c r="C8" s="337" t="str">
        <f>IF(基本ﾃﾞｰﾀ!C20="","",基本ﾃﾞｰﾀ!C20)</f>
        <v/>
      </c>
      <c r="D8" s="338"/>
      <c r="E8" s="339"/>
      <c r="F8" s="82"/>
      <c r="G8" s="82"/>
      <c r="H8" s="54"/>
      <c r="I8" s="54"/>
      <c r="J8" s="54"/>
    </row>
    <row r="9" spans="2:12" ht="24.75" customHeight="1" x14ac:dyDescent="0.45">
      <c r="B9" s="55" t="s">
        <v>93</v>
      </c>
      <c r="C9" s="84" t="str">
        <f>IF(基本ﾃﾞｰﾀ!D31="","",基本ﾃﾞｰﾀ!D31)</f>
        <v/>
      </c>
      <c r="D9" s="85" t="s">
        <v>94</v>
      </c>
      <c r="E9" s="86" t="str">
        <f>基本ﾃﾞｰﾀ!G35</f>
        <v/>
      </c>
      <c r="G9" s="83"/>
      <c r="I9" s="56"/>
    </row>
    <row r="10" spans="2:12" ht="11.25" customHeight="1" thickBot="1" x14ac:dyDescent="0.5"/>
    <row r="11" spans="2:12" ht="21" customHeight="1" thickTop="1" x14ac:dyDescent="0.45">
      <c r="B11" s="322" t="s">
        <v>91</v>
      </c>
      <c r="C11" s="323"/>
      <c r="D11" s="323"/>
      <c r="E11" s="323"/>
      <c r="F11" s="323"/>
      <c r="G11" s="324"/>
      <c r="H11" s="322" t="s">
        <v>90</v>
      </c>
      <c r="I11" s="323"/>
      <c r="J11" s="324"/>
    </row>
    <row r="12" spans="2:12" ht="20.100000000000001" customHeight="1" x14ac:dyDescent="0.45">
      <c r="B12" s="325" t="s">
        <v>152</v>
      </c>
      <c r="C12" s="327" t="s">
        <v>149</v>
      </c>
      <c r="D12" s="320" t="s">
        <v>156</v>
      </c>
      <c r="E12" s="329" t="s">
        <v>148</v>
      </c>
      <c r="F12" s="330"/>
      <c r="G12" s="331"/>
      <c r="H12" s="335" t="s">
        <v>49</v>
      </c>
      <c r="I12" s="330"/>
      <c r="J12" s="331"/>
    </row>
    <row r="13" spans="2:12" ht="19.5" customHeight="1" thickBot="1" x14ac:dyDescent="0.5">
      <c r="B13" s="326"/>
      <c r="C13" s="328"/>
      <c r="D13" s="321"/>
      <c r="E13" s="332"/>
      <c r="F13" s="333"/>
      <c r="G13" s="334"/>
      <c r="H13" s="336"/>
      <c r="I13" s="333"/>
      <c r="J13" s="334"/>
    </row>
    <row r="14" spans="2:12" ht="20.100000000000001" customHeight="1" thickTop="1" x14ac:dyDescent="0.45">
      <c r="B14" s="340" t="s">
        <v>170</v>
      </c>
      <c r="C14" s="100" t="s">
        <v>50</v>
      </c>
      <c r="D14" s="101" t="s">
        <v>157</v>
      </c>
      <c r="E14" s="343" t="s">
        <v>158</v>
      </c>
      <c r="F14" s="344"/>
      <c r="G14" s="345"/>
      <c r="H14" s="71" t="s">
        <v>92</v>
      </c>
      <c r="I14" s="346" t="s">
        <v>51</v>
      </c>
      <c r="J14" s="347"/>
    </row>
    <row r="15" spans="2:12" ht="19.5" customHeight="1" x14ac:dyDescent="0.45">
      <c r="B15" s="341"/>
      <c r="C15" s="102" t="s">
        <v>52</v>
      </c>
      <c r="D15" s="103" t="s">
        <v>155</v>
      </c>
      <c r="E15" s="348" t="s">
        <v>153</v>
      </c>
      <c r="F15" s="349"/>
      <c r="G15" s="350"/>
      <c r="H15" s="72" t="s">
        <v>92</v>
      </c>
      <c r="I15" s="351" t="s">
        <v>53</v>
      </c>
      <c r="J15" s="352"/>
    </row>
    <row r="16" spans="2:12" ht="19.5" customHeight="1" thickBot="1" x14ac:dyDescent="0.5">
      <c r="B16" s="342"/>
      <c r="C16" s="104" t="s">
        <v>154</v>
      </c>
      <c r="D16" s="105" t="s">
        <v>157</v>
      </c>
      <c r="E16" s="353" t="s">
        <v>160</v>
      </c>
      <c r="F16" s="354"/>
      <c r="G16" s="355"/>
      <c r="H16" s="73" t="s">
        <v>92</v>
      </c>
      <c r="I16" s="354" t="s">
        <v>159</v>
      </c>
      <c r="J16" s="355"/>
    </row>
    <row r="17" spans="2:10" ht="20.100000000000001" customHeight="1" thickTop="1" x14ac:dyDescent="0.45">
      <c r="B17" s="356"/>
      <c r="C17" s="106"/>
      <c r="D17" s="107"/>
      <c r="E17" s="359"/>
      <c r="F17" s="360"/>
      <c r="G17" s="361"/>
      <c r="H17" s="74" t="s">
        <v>92</v>
      </c>
      <c r="I17" s="362"/>
      <c r="J17" s="363"/>
    </row>
    <row r="18" spans="2:10" ht="19.5" customHeight="1" x14ac:dyDescent="0.45">
      <c r="B18" s="357"/>
      <c r="C18" s="108"/>
      <c r="D18" s="109"/>
      <c r="E18" s="364"/>
      <c r="F18" s="365"/>
      <c r="G18" s="366"/>
      <c r="H18" s="75" t="s">
        <v>92</v>
      </c>
      <c r="I18" s="367"/>
      <c r="J18" s="368"/>
    </row>
    <row r="19" spans="2:10" ht="19.5" customHeight="1" thickBot="1" x14ac:dyDescent="0.5">
      <c r="B19" s="358"/>
      <c r="C19" s="110"/>
      <c r="D19" s="111"/>
      <c r="E19" s="369"/>
      <c r="F19" s="370"/>
      <c r="G19" s="371"/>
      <c r="H19" s="76" t="s">
        <v>92</v>
      </c>
      <c r="I19" s="372"/>
      <c r="J19" s="373"/>
    </row>
    <row r="20" spans="2:10" ht="20.100000000000001" customHeight="1" thickTop="1" x14ac:dyDescent="0.45">
      <c r="B20" s="356"/>
      <c r="C20" s="106"/>
      <c r="D20" s="107"/>
      <c r="E20" s="359"/>
      <c r="F20" s="360"/>
      <c r="G20" s="361"/>
      <c r="H20" s="74" t="s">
        <v>92</v>
      </c>
      <c r="I20" s="362"/>
      <c r="J20" s="363"/>
    </row>
    <row r="21" spans="2:10" ht="19.5" customHeight="1" x14ac:dyDescent="0.45">
      <c r="B21" s="357"/>
      <c r="C21" s="112"/>
      <c r="D21" s="113"/>
      <c r="E21" s="364"/>
      <c r="F21" s="365"/>
      <c r="G21" s="366"/>
      <c r="H21" s="75" t="s">
        <v>92</v>
      </c>
      <c r="I21" s="367"/>
      <c r="J21" s="368"/>
    </row>
    <row r="22" spans="2:10" ht="19.5" customHeight="1" thickBot="1" x14ac:dyDescent="0.5">
      <c r="B22" s="358"/>
      <c r="C22" s="110"/>
      <c r="D22" s="111"/>
      <c r="E22" s="369"/>
      <c r="F22" s="370"/>
      <c r="G22" s="371"/>
      <c r="H22" s="76" t="s">
        <v>92</v>
      </c>
      <c r="I22" s="372"/>
      <c r="J22" s="373"/>
    </row>
    <row r="23" spans="2:10" ht="19.5" customHeight="1" thickTop="1" x14ac:dyDescent="0.45">
      <c r="B23" s="356"/>
      <c r="C23" s="106"/>
      <c r="D23" s="107"/>
      <c r="E23" s="359"/>
      <c r="F23" s="360"/>
      <c r="G23" s="361"/>
      <c r="H23" s="74" t="s">
        <v>92</v>
      </c>
      <c r="I23" s="362"/>
      <c r="J23" s="363"/>
    </row>
    <row r="24" spans="2:10" ht="19.5" customHeight="1" x14ac:dyDescent="0.45">
      <c r="B24" s="357"/>
      <c r="C24" s="114"/>
      <c r="D24" s="115"/>
      <c r="E24" s="364"/>
      <c r="F24" s="365"/>
      <c r="G24" s="366"/>
      <c r="H24" s="75" t="s">
        <v>92</v>
      </c>
      <c r="I24" s="367"/>
      <c r="J24" s="368"/>
    </row>
    <row r="25" spans="2:10" ht="19.5" customHeight="1" thickBot="1" x14ac:dyDescent="0.5">
      <c r="B25" s="358"/>
      <c r="C25" s="116"/>
      <c r="D25" s="117"/>
      <c r="E25" s="369"/>
      <c r="F25" s="370"/>
      <c r="G25" s="371"/>
      <c r="H25" s="76" t="s">
        <v>92</v>
      </c>
      <c r="I25" s="372"/>
      <c r="J25" s="373"/>
    </row>
    <row r="26" spans="2:10" ht="20.100000000000001" customHeight="1" thickTop="1" x14ac:dyDescent="0.45">
      <c r="B26" s="356"/>
      <c r="C26" s="106"/>
      <c r="D26" s="107"/>
      <c r="E26" s="359"/>
      <c r="F26" s="360"/>
      <c r="G26" s="361"/>
      <c r="H26" s="74" t="s">
        <v>92</v>
      </c>
      <c r="I26" s="362"/>
      <c r="J26" s="363"/>
    </row>
    <row r="27" spans="2:10" ht="19.5" customHeight="1" x14ac:dyDescent="0.45">
      <c r="B27" s="357"/>
      <c r="C27" s="108"/>
      <c r="D27" s="109"/>
      <c r="E27" s="364"/>
      <c r="F27" s="365"/>
      <c r="G27" s="366"/>
      <c r="H27" s="75" t="s">
        <v>92</v>
      </c>
      <c r="I27" s="367"/>
      <c r="J27" s="368"/>
    </row>
    <row r="28" spans="2:10" ht="19.5" customHeight="1" thickBot="1" x14ac:dyDescent="0.5">
      <c r="B28" s="358"/>
      <c r="C28" s="110"/>
      <c r="D28" s="111"/>
      <c r="E28" s="369"/>
      <c r="F28" s="370"/>
      <c r="G28" s="371"/>
      <c r="H28" s="76" t="s">
        <v>92</v>
      </c>
      <c r="I28" s="372"/>
      <c r="J28" s="373"/>
    </row>
    <row r="29" spans="2:10" ht="19.5" customHeight="1" thickTop="1" x14ac:dyDescent="0.45">
      <c r="B29" s="356"/>
      <c r="C29" s="106"/>
      <c r="D29" s="107"/>
      <c r="E29" s="359"/>
      <c r="F29" s="360"/>
      <c r="G29" s="361"/>
      <c r="H29" s="74" t="s">
        <v>92</v>
      </c>
      <c r="I29" s="362"/>
      <c r="J29" s="363"/>
    </row>
    <row r="30" spans="2:10" ht="19.5" customHeight="1" x14ac:dyDescent="0.45">
      <c r="B30" s="357"/>
      <c r="C30" s="114"/>
      <c r="D30" s="115"/>
      <c r="E30" s="364"/>
      <c r="F30" s="365"/>
      <c r="G30" s="366"/>
      <c r="H30" s="75" t="s">
        <v>92</v>
      </c>
      <c r="I30" s="367"/>
      <c r="J30" s="368"/>
    </row>
    <row r="31" spans="2:10" ht="19.5" customHeight="1" thickBot="1" x14ac:dyDescent="0.5">
      <c r="B31" s="358"/>
      <c r="C31" s="116"/>
      <c r="D31" s="117"/>
      <c r="E31" s="369"/>
      <c r="F31" s="370"/>
      <c r="G31" s="371"/>
      <c r="H31" s="76" t="s">
        <v>92</v>
      </c>
      <c r="I31" s="372"/>
      <c r="J31" s="373"/>
    </row>
    <row r="32" spans="2:10" ht="20.100000000000001" customHeight="1" thickTop="1" x14ac:dyDescent="0.45">
      <c r="B32" s="357"/>
      <c r="C32" s="118"/>
      <c r="D32" s="119"/>
      <c r="E32" s="374"/>
      <c r="F32" s="375"/>
      <c r="G32" s="376"/>
      <c r="H32" s="74" t="s">
        <v>92</v>
      </c>
      <c r="I32" s="377"/>
      <c r="J32" s="378"/>
    </row>
    <row r="33" spans="2:10" ht="19.5" customHeight="1" x14ac:dyDescent="0.45">
      <c r="B33" s="357"/>
      <c r="C33" s="108"/>
      <c r="D33" s="109"/>
      <c r="E33" s="364"/>
      <c r="F33" s="365"/>
      <c r="G33" s="366"/>
      <c r="H33" s="75" t="s">
        <v>92</v>
      </c>
      <c r="I33" s="367"/>
      <c r="J33" s="368"/>
    </row>
    <row r="34" spans="2:10" ht="19.5" customHeight="1" thickBot="1" x14ac:dyDescent="0.5">
      <c r="B34" s="357"/>
      <c r="C34" s="118"/>
      <c r="D34" s="119"/>
      <c r="E34" s="364"/>
      <c r="F34" s="365"/>
      <c r="G34" s="366"/>
      <c r="H34" s="76" t="s">
        <v>92</v>
      </c>
      <c r="I34" s="379"/>
      <c r="J34" s="380"/>
    </row>
    <row r="35" spans="2:10" ht="19.5" customHeight="1" thickTop="1" x14ac:dyDescent="0.45">
      <c r="B35" s="356"/>
      <c r="C35" s="106"/>
      <c r="D35" s="107"/>
      <c r="E35" s="359"/>
      <c r="F35" s="360"/>
      <c r="G35" s="361"/>
      <c r="H35" s="74" t="s">
        <v>92</v>
      </c>
      <c r="I35" s="362"/>
      <c r="J35" s="363"/>
    </row>
    <row r="36" spans="2:10" ht="19.5" customHeight="1" x14ac:dyDescent="0.45">
      <c r="B36" s="357"/>
      <c r="C36" s="114"/>
      <c r="D36" s="115"/>
      <c r="E36" s="364"/>
      <c r="F36" s="365"/>
      <c r="G36" s="366"/>
      <c r="H36" s="75" t="s">
        <v>92</v>
      </c>
      <c r="I36" s="367"/>
      <c r="J36" s="368"/>
    </row>
    <row r="37" spans="2:10" ht="19.5" customHeight="1" thickBot="1" x14ac:dyDescent="0.5">
      <c r="B37" s="358"/>
      <c r="C37" s="116"/>
      <c r="D37" s="117"/>
      <c r="E37" s="369"/>
      <c r="F37" s="370"/>
      <c r="G37" s="371"/>
      <c r="H37" s="76" t="s">
        <v>92</v>
      </c>
      <c r="I37" s="372"/>
      <c r="J37" s="373"/>
    </row>
    <row r="38" spans="2:10" ht="20.100000000000001" customHeight="1" thickTop="1" x14ac:dyDescent="0.45">
      <c r="B38" s="356"/>
      <c r="C38" s="106"/>
      <c r="D38" s="107"/>
      <c r="E38" s="359"/>
      <c r="F38" s="360"/>
      <c r="G38" s="361"/>
      <c r="H38" s="74" t="s">
        <v>92</v>
      </c>
      <c r="I38" s="362"/>
      <c r="J38" s="363"/>
    </row>
    <row r="39" spans="2:10" ht="19.5" customHeight="1" x14ac:dyDescent="0.45">
      <c r="B39" s="357"/>
      <c r="C39" s="108"/>
      <c r="D39" s="109"/>
      <c r="E39" s="364"/>
      <c r="F39" s="365"/>
      <c r="G39" s="366"/>
      <c r="H39" s="75" t="s">
        <v>92</v>
      </c>
      <c r="I39" s="367"/>
      <c r="J39" s="368"/>
    </row>
    <row r="40" spans="2:10" ht="19.5" customHeight="1" thickBot="1" x14ac:dyDescent="0.5">
      <c r="B40" s="358"/>
      <c r="C40" s="110"/>
      <c r="D40" s="111"/>
      <c r="E40" s="369"/>
      <c r="F40" s="370"/>
      <c r="G40" s="371"/>
      <c r="H40" s="76" t="s">
        <v>92</v>
      </c>
      <c r="I40" s="372"/>
      <c r="J40" s="373"/>
    </row>
    <row r="41" spans="2:10" ht="20.100000000000001" customHeight="1" thickTop="1" x14ac:dyDescent="0.45">
      <c r="B41" s="357"/>
      <c r="C41" s="118"/>
      <c r="D41" s="119"/>
      <c r="E41" s="374"/>
      <c r="F41" s="375"/>
      <c r="G41" s="376"/>
      <c r="H41" s="74" t="s">
        <v>92</v>
      </c>
      <c r="I41" s="377"/>
      <c r="J41" s="378"/>
    </row>
    <row r="42" spans="2:10" ht="19.5" customHeight="1" x14ac:dyDescent="0.45">
      <c r="B42" s="357"/>
      <c r="C42" s="108"/>
      <c r="D42" s="109"/>
      <c r="E42" s="364"/>
      <c r="F42" s="365"/>
      <c r="G42" s="366"/>
      <c r="H42" s="75" t="s">
        <v>92</v>
      </c>
      <c r="I42" s="367"/>
      <c r="J42" s="368"/>
    </row>
    <row r="43" spans="2:10" ht="19.5" customHeight="1" thickBot="1" x14ac:dyDescent="0.5">
      <c r="B43" s="358"/>
      <c r="C43" s="110"/>
      <c r="D43" s="111"/>
      <c r="E43" s="369"/>
      <c r="F43" s="370"/>
      <c r="G43" s="371"/>
      <c r="H43" s="76" t="s">
        <v>92</v>
      </c>
      <c r="I43" s="372"/>
      <c r="J43" s="373"/>
    </row>
    <row r="44" spans="2:10" ht="7.2" customHeight="1" thickTop="1" x14ac:dyDescent="0.45"/>
    <row r="45" spans="2:10" ht="18.600000000000001" thickBot="1" x14ac:dyDescent="0.5">
      <c r="B45" s="58" t="s">
        <v>145</v>
      </c>
    </row>
    <row r="46" spans="2:10" x14ac:dyDescent="0.45">
      <c r="B46" s="381"/>
      <c r="C46" s="382"/>
      <c r="D46" s="382"/>
      <c r="E46" s="382"/>
      <c r="F46" s="382"/>
      <c r="G46" s="382"/>
      <c r="H46" s="382"/>
      <c r="I46" s="382"/>
      <c r="J46" s="383"/>
    </row>
    <row r="47" spans="2:10" x14ac:dyDescent="0.45">
      <c r="B47" s="384"/>
      <c r="C47" s="385"/>
      <c r="D47" s="385"/>
      <c r="E47" s="385"/>
      <c r="F47" s="385"/>
      <c r="G47" s="385"/>
      <c r="H47" s="385"/>
      <c r="I47" s="385"/>
      <c r="J47" s="386"/>
    </row>
    <row r="48" spans="2:10" x14ac:dyDescent="0.45">
      <c r="B48" s="384"/>
      <c r="C48" s="385"/>
      <c r="D48" s="385"/>
      <c r="E48" s="385"/>
      <c r="F48" s="385"/>
      <c r="G48" s="385"/>
      <c r="H48" s="385"/>
      <c r="I48" s="385"/>
      <c r="J48" s="386"/>
    </row>
    <row r="49" spans="2:10" x14ac:dyDescent="0.45">
      <c r="B49" s="384"/>
      <c r="C49" s="385"/>
      <c r="D49" s="385"/>
      <c r="E49" s="385"/>
      <c r="F49" s="385"/>
      <c r="G49" s="385"/>
      <c r="H49" s="385"/>
      <c r="I49" s="385"/>
      <c r="J49" s="386"/>
    </row>
    <row r="50" spans="2:10" ht="18.600000000000001" thickBot="1" x14ac:dyDescent="0.5">
      <c r="B50" s="387"/>
      <c r="C50" s="388"/>
      <c r="D50" s="388"/>
      <c r="E50" s="388"/>
      <c r="F50" s="388"/>
      <c r="G50" s="388"/>
      <c r="H50" s="388"/>
      <c r="I50" s="388"/>
      <c r="J50" s="389"/>
    </row>
    <row r="51" spans="2:10" ht="7.2" customHeight="1" x14ac:dyDescent="0.45"/>
  </sheetData>
  <mergeCells count="80">
    <mergeCell ref="B46:J50"/>
    <mergeCell ref="B41:B43"/>
    <mergeCell ref="E41:G41"/>
    <mergeCell ref="I41:J41"/>
    <mergeCell ref="E42:G42"/>
    <mergeCell ref="I42:J42"/>
    <mergeCell ref="E43:G43"/>
    <mergeCell ref="I43:J43"/>
    <mergeCell ref="B38:B40"/>
    <mergeCell ref="E38:G38"/>
    <mergeCell ref="I38:J38"/>
    <mergeCell ref="E39:G39"/>
    <mergeCell ref="I39:J39"/>
    <mergeCell ref="E40:G40"/>
    <mergeCell ref="I40:J40"/>
    <mergeCell ref="B35:B37"/>
    <mergeCell ref="E35:G35"/>
    <mergeCell ref="I35:J35"/>
    <mergeCell ref="E36:G36"/>
    <mergeCell ref="I36:J36"/>
    <mergeCell ref="E37:G37"/>
    <mergeCell ref="I37:J37"/>
    <mergeCell ref="B32:B34"/>
    <mergeCell ref="E32:G32"/>
    <mergeCell ref="I32:J32"/>
    <mergeCell ref="E33:G33"/>
    <mergeCell ref="I33:J33"/>
    <mergeCell ref="E34:G34"/>
    <mergeCell ref="I34:J34"/>
    <mergeCell ref="B29:B31"/>
    <mergeCell ref="E29:G29"/>
    <mergeCell ref="I29:J29"/>
    <mergeCell ref="E30:G30"/>
    <mergeCell ref="I30:J30"/>
    <mergeCell ref="E31:G31"/>
    <mergeCell ref="I31:J31"/>
    <mergeCell ref="B26:B28"/>
    <mergeCell ref="E26:G26"/>
    <mergeCell ref="I26:J26"/>
    <mergeCell ref="E27:G27"/>
    <mergeCell ref="I27:J27"/>
    <mergeCell ref="E28:G28"/>
    <mergeCell ref="I28:J28"/>
    <mergeCell ref="B23:B25"/>
    <mergeCell ref="E23:G23"/>
    <mergeCell ref="I23:J23"/>
    <mergeCell ref="E24:G24"/>
    <mergeCell ref="I24:J24"/>
    <mergeCell ref="E25:G25"/>
    <mergeCell ref="I25:J25"/>
    <mergeCell ref="B20:B22"/>
    <mergeCell ref="E20:G20"/>
    <mergeCell ref="I20:J20"/>
    <mergeCell ref="E21:G21"/>
    <mergeCell ref="I21:J21"/>
    <mergeCell ref="E22:G22"/>
    <mergeCell ref="I22:J22"/>
    <mergeCell ref="B17:B19"/>
    <mergeCell ref="E17:G17"/>
    <mergeCell ref="I17:J17"/>
    <mergeCell ref="E18:G18"/>
    <mergeCell ref="I18:J18"/>
    <mergeCell ref="E19:G19"/>
    <mergeCell ref="I19:J19"/>
    <mergeCell ref="B14:B16"/>
    <mergeCell ref="E14:G14"/>
    <mergeCell ref="I14:J14"/>
    <mergeCell ref="E15:G15"/>
    <mergeCell ref="I15:J15"/>
    <mergeCell ref="E16:G16"/>
    <mergeCell ref="I16:J16"/>
    <mergeCell ref="B1:J1"/>
    <mergeCell ref="D12:D13"/>
    <mergeCell ref="B11:G11"/>
    <mergeCell ref="H11:J11"/>
    <mergeCell ref="B12:B13"/>
    <mergeCell ref="C12:C13"/>
    <mergeCell ref="E12:G13"/>
    <mergeCell ref="H12:J13"/>
    <mergeCell ref="C8:E8"/>
  </mergeCells>
  <phoneticPr fontId="1"/>
  <printOptions horizontalCentered="1" verticalCentered="1"/>
  <pageMargins left="0.19685039370078741" right="0.19685039370078741" top="0.19685039370078741" bottom="0.19685039370078741" header="0.51181102362204722" footer="0.51181102362204722"/>
  <pageSetup paperSize="9" scale="65" firstPageNumber="0"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基本ﾃﾞｰﾀ</vt:lpstr>
      <vt:lpstr>利用申込書</vt:lpstr>
      <vt:lpstr>食事注文表</vt:lpstr>
      <vt:lpstr>ｱﾚﾙｷﾞｰ対応表</vt:lpstr>
      <vt:lpstr>ｱﾚﾙｷﾞｰ対応表!Print_Area</vt:lpstr>
      <vt:lpstr>基本ﾃﾞｰﾀ!Print_Area</vt:lpstr>
      <vt:lpstr>食事注文表!Print_Area</vt:lpstr>
      <vt:lpstr>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dc:creator>
  <cp:lastModifiedBy>x12931@365mmt.com</cp:lastModifiedBy>
  <cp:lastPrinted>2023-07-06T15:17:17Z</cp:lastPrinted>
  <dcterms:created xsi:type="dcterms:W3CDTF">2022-05-19T00:55:58Z</dcterms:created>
  <dcterms:modified xsi:type="dcterms:W3CDTF">2026-07-01T13:04:50Z</dcterms:modified>
</cp:coreProperties>
</file>